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sheetId="1" state="visible" r:id="rId3"/>
    <sheet name="Regions 2019 vs 2026" sheetId="2" state="visible" r:id="rId4"/>
    <sheet name="Holiday lets" sheetId="3" state="visible" r:id="rId5"/>
    <sheet name="Hotels" sheetId="4" state="visible" r:id="rId6"/>
    <sheet name="UK trend"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<sst xmlns="http://schemas.openxmlformats.org/spreadsheetml/2006/main" count="174" uniqueCount="88">
  <si>
    <t xml:space="preserve">Holiday Let Boom: Data</t>
  </si>
  <si>
    <t xml:space="preserve">Homefords analysis of ONS UK Business Counts, 2026</t>
  </si>
  <si>
    <t xml:space="preserve">Using this data</t>
  </si>
  <si>
    <t xml:space="preserve">You are welcome to use these figures in your own reporting. Please credit Homefords and link to the source page.</t>
  </si>
  <si>
    <t xml:space="preserve">Suggested credit: Homefords analysis of ONS UK Business Counts, 2026. https://homefords.co.uk/holiday-let-boom/</t>
  </si>
  <si>
    <t xml:space="preserve">What is in this file</t>
  </si>
  <si>
    <t xml:space="preserve">Regions 2019 vs 2026: change in registered holiday let businesses and hotels for every UK region, plus holiday lets for every 100 hotels.</t>
  </si>
  <si>
    <t xml:space="preserve">UK trend: UK totals for every year from 2010 to 2026, with the number added each year, and a chart.</t>
  </si>
  <si>
    <t xml:space="preserve">Holiday lets: full regional series, 2010 to 2026.</t>
  </si>
  <si>
    <t xml:space="preserve">Hotels: full regional series, 2010 to 2026.</t>
  </si>
  <si>
    <t xml:space="preserve">Definitions</t>
  </si>
  <si>
    <t xml:space="preserve">Registered holiday let businesses: SIC 2007 code 55209, other holiday and other short-stay accommodation. This mainly covers holiday cottages, flats and chalets run by businesses registered for VAT or PAYE. Holiday parks (55201) and youth hostels (55202) have their own codes and are not included.</t>
  </si>
  <si>
    <t xml:space="preserve">These are registered businesses, not individual listings. Many people who let a single property are not registered, so the total number of holiday let properties is much higher.</t>
  </si>
  <si>
    <t xml:space="preserve">Hotels: SIC 2007 code 55100, hotels and similar accommodation.</t>
  </si>
  <si>
    <t xml:space="preserve">Notes</t>
  </si>
  <si>
    <t xml:space="preserve">Figures are local units (individual business sites), so a company with 50 sites counts as 50.</t>
  </si>
  <si>
    <t xml:space="preserve">Only businesses registered for VAT or PAYE appear on the register, so very small unregistered businesses are not included.</t>
  </si>
  <si>
    <t xml:space="preserve">Each site is classed by its main activity. Counts are rounded to the nearest 5 by ONS, so totals may differ slightly from the sum of regions.</t>
  </si>
  <si>
    <t xml:space="preserve">In 2015 ONS added around 105,000 PAYE-only businesses to the register. Comparisons starting before 2015 are not like for like. Comparisons from 2019 onwards are unaffected.</t>
  </si>
  <si>
    <t xml:space="preserve">Data extracted from Nomis on 15 October 2026, covering March of each year from 2010 to 2026.</t>
  </si>
  <si>
    <t xml:space="preserve">Source and licence</t>
  </si>
  <si>
    <t xml:space="preserve">Office for National Statistics, UK Business Counts: local units by industry and employment size band, via Nomis (www.nomisweb.co.uk).</t>
  </si>
  <si>
    <t xml:space="preserve">Contains public sector information licensed under the Open Government Licence v3.0.</t>
  </si>
  <si>
    <t xml:space="preserve">Media enquiries</t>
  </si>
  <si>
    <t xml:space="preserve">hello@homefords.co.uk  |  homefords.co.uk</t>
  </si>
  <si>
    <t xml:space="preserve">Registered holiday let businesses and hotels by region, 2019 vs 2026</t>
  </si>
  <si>
    <t xml:space="preserve">March 2019 and March 2026. Changes and ratios are calculated from the counts on the data sheets.</t>
  </si>
  <si>
    <t xml:space="preserve">Registered holiday let businesses</t>
  </si>
  <si>
    <t xml:space="preserve">Hotels</t>
  </si>
  <si>
    <t xml:space="preserve">Region</t>
  </si>
  <si>
    <t xml:space="preserve">2019</t>
  </si>
  <si>
    <t xml:space="preserve">2026</t>
  </si>
  <si>
    <t xml:space="preserve">Change</t>
  </si>
  <si>
    <t xml:space="preserve">% change</t>
  </si>
  <si>
    <t xml:space="preserve">Holiday lets per 100 hotels, 2026</t>
  </si>
  <si>
    <t xml:space="preserve">North East</t>
  </si>
  <si>
    <t xml:space="preserve">North West</t>
  </si>
  <si>
    <t xml:space="preserve">Yorkshire and The Humber</t>
  </si>
  <si>
    <t xml:space="preserve">East Midlands</t>
  </si>
  <si>
    <t xml:space="preserve">West Midlands</t>
  </si>
  <si>
    <t xml:space="preserve">East</t>
  </si>
  <si>
    <t xml:space="preserve">London</t>
  </si>
  <si>
    <t xml:space="preserve">South East</t>
  </si>
  <si>
    <t xml:space="preserve">South West</t>
  </si>
  <si>
    <t xml:space="preserve">Wales</t>
  </si>
  <si>
    <t xml:space="preserve">Scotland</t>
  </si>
  <si>
    <t xml:space="preserve">Northern Ireland</t>
  </si>
  <si>
    <t xml:space="preserve">United Kingdom</t>
  </si>
  <si>
    <t xml:space="preserve">Counts are rounded to the nearest 5 by ONS. ONS widened its business register in 2015, so years before 2015 are not directly comparable with later years.</t>
  </si>
  <si>
    <t xml:space="preserve">Registered holiday let businesses, by region, 2010 to 2026</t>
  </si>
  <si>
    <t xml:space="preserve">Business sites (local units), SIC 2007 code 55209, March of each year. Source: ONS UK Business Counts via Nomis.</t>
  </si>
  <si>
    <t xml:space="preserve">ONS code</t>
  </si>
  <si>
    <t xml:space="preserve">2010</t>
  </si>
  <si>
    <t xml:space="preserve">2011</t>
  </si>
  <si>
    <t xml:space="preserve">2012</t>
  </si>
  <si>
    <t xml:space="preserve">2013</t>
  </si>
  <si>
    <t xml:space="preserve">2014</t>
  </si>
  <si>
    <t xml:space="preserve">2015</t>
  </si>
  <si>
    <t xml:space="preserve">2016</t>
  </si>
  <si>
    <t xml:space="preserve">2017</t>
  </si>
  <si>
    <t xml:space="preserve">2018</t>
  </si>
  <si>
    <t xml:space="preserve">2020</t>
  </si>
  <si>
    <t xml:space="preserve">2021</t>
  </si>
  <si>
    <t xml:space="preserve">2022</t>
  </si>
  <si>
    <t xml:space="preserve">2023</t>
  </si>
  <si>
    <t xml:space="preserve">2024</t>
  </si>
  <si>
    <t xml:space="preserve">2025</t>
  </si>
  <si>
    <t xml:space="preserve">E12000001</t>
  </si>
  <si>
    <t xml:space="preserve">E12000002</t>
  </si>
  <si>
    <t xml:space="preserve">E12000003</t>
  </si>
  <si>
    <t xml:space="preserve">E12000004</t>
  </si>
  <si>
    <t xml:space="preserve">E12000005</t>
  </si>
  <si>
    <t xml:space="preserve">E12000006</t>
  </si>
  <si>
    <t xml:space="preserve">E12000007</t>
  </si>
  <si>
    <t xml:space="preserve">E12000008</t>
  </si>
  <si>
    <t xml:space="preserve">E12000009</t>
  </si>
  <si>
    <t xml:space="preserve">W92000004</t>
  </si>
  <si>
    <t xml:space="preserve">S92000003</t>
  </si>
  <si>
    <t xml:space="preserve">N92000002</t>
  </si>
  <si>
    <t xml:space="preserve">K02000001</t>
  </si>
  <si>
    <t xml:space="preserve">Hotels and similar accommodation, by region, 2010 to 2026</t>
  </si>
  <si>
    <t xml:space="preserve">Business sites (local units), SIC 2007 code 55100, March of each year. Source: ONS UK Business Counts via Nomis.</t>
  </si>
  <si>
    <t xml:space="preserve">Holiday lets and Hotels, United Kingdom, 2010 to 2026</t>
  </si>
  <si>
    <t xml:space="preserve">March of each year. Source: ONS UK Business Counts via Nomis.</t>
  </si>
  <si>
    <t xml:space="preserve">Year</t>
  </si>
  <si>
    <t xml:space="preserve">Holiday lets</t>
  </si>
  <si>
    <t xml:space="preserve">Holiday lets added that year</t>
  </si>
  <si>
    <t xml:space="preserve">Hotels added that year</t>
  </si>
</sst>
</file>

<file path=xl/styles.xml><?xml version="1.0" encoding="utf-8"?>
<styleSheet xmlns="http://schemas.openxmlformats.org/spreadsheetml/2006/main">
  <numFmts count="5">
    <numFmt numFmtId="164" formatCode="General"/>
    <numFmt numFmtId="165" formatCode="#,##0"/>
    <numFmt numFmtId="166" formatCode="\+#,##0;\-#,##0;0"/>
    <numFmt numFmtId="167" formatCode="\+0.0%;\-0.0%;0.0%"/>
    <numFmt numFmtId="168" formatCode="0"/>
  </numFmts>
  <fonts count="17">
    <font>
      <sz val="11"/>
      <color theme="1"/>
      <name val="Calibri"/>
      <family val="2"/>
      <charset val="1"/>
    </font>
    <font>
      <sz val="10"/>
      <name val="Arial"/>
      <family val="0"/>
    </font>
    <font>
      <sz val="10"/>
      <name val="Arial"/>
      <family val="0"/>
    </font>
    <font>
      <sz val="10"/>
      <name val="Arial"/>
      <family val="0"/>
    </font>
    <font>
      <b val="true"/>
      <sz val="16"/>
      <color rgb="FF1F3B3A"/>
      <name val="Arial"/>
      <family val="0"/>
      <charset val="1"/>
    </font>
    <font>
      <i val="true"/>
      <sz val="11"/>
      <color rgb="FF595959"/>
      <name val="Arial"/>
      <family val="0"/>
      <charset val="1"/>
    </font>
    <font>
      <b val="true"/>
      <sz val="11"/>
      <color rgb="FF279989"/>
      <name val="Arial"/>
      <family val="0"/>
      <charset val="1"/>
    </font>
    <font>
      <sz val="10"/>
      <name val="Arial"/>
      <family val="0"/>
      <charset val="1"/>
    </font>
    <font>
      <b val="true"/>
      <sz val="14"/>
      <color rgb="FF1F3B3A"/>
      <name val="Arial"/>
      <family val="0"/>
      <charset val="1"/>
    </font>
    <font>
      <i val="true"/>
      <sz val="9"/>
      <color rgb="FF595959"/>
      <name val="Arial"/>
      <family val="0"/>
      <charset val="1"/>
    </font>
    <font>
      <b val="true"/>
      <sz val="11"/>
      <color rgb="FFFFFFFF"/>
      <name val="Arial"/>
      <family val="0"/>
      <charset val="1"/>
    </font>
    <font>
      <sz val="11"/>
      <name val="Arial"/>
      <family val="0"/>
      <charset val="1"/>
    </font>
    <font>
      <b val="true"/>
      <sz val="11"/>
      <name val="Arial"/>
      <family val="0"/>
      <charset val="1"/>
    </font>
    <font>
      <sz val="9"/>
      <color rgb="FF595959"/>
      <name val="Arial"/>
      <family val="0"/>
      <charset val="1"/>
    </font>
    <font>
      <b val="true"/>
      <sz val="18"/>
      <color rgb="FF000000"/>
      <name val="Calibri"/>
      <family val="2"/>
    </font>
    <font>
      <sz val="10"/>
      <color rgb="FF000000"/>
      <name val="Calibri"/>
      <family val="2"/>
    </font>
    <font>
      <b val="true"/>
      <sz val="10"/>
      <color rgb="FF000000"/>
      <name val="Calibri"/>
      <family val="2"/>
    </font>
  </fonts>
  <fills count="4">
    <fill>
      <patternFill patternType="none"/>
    </fill>
    <fill>
      <patternFill patternType="gray125"/>
    </fill>
    <fill>
      <patternFill patternType="solid">
        <fgColor rgb="FF279989"/>
        <bgColor rgb="FF008080"/>
      </patternFill>
    </fill>
    <fill>
      <patternFill patternType="solid">
        <fgColor rgb="FFE6F2F1"/>
        <bgColor rgb="FFFFFFFF"/>
      </patternFill>
    </fill>
  </fills>
  <borders count="2">
    <border diagonalUp="false" diagonalDown="false">
      <left/>
      <right/>
      <top/>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center" vertical="bottom" textRotation="0" wrapText="false" indent="0" shrinkToFit="false"/>
      <protection locked="true" hidden="false"/>
    </xf>
    <xf numFmtId="166" fontId="11" fillId="0" borderId="1" xfId="0" applyFont="true" applyBorder="true" applyAlignment="true" applyProtection="false">
      <alignment horizontal="center" vertical="bottom" textRotation="0" wrapText="false" indent="0" shrinkToFit="false"/>
      <protection locked="true" hidden="false"/>
    </xf>
    <xf numFmtId="167" fontId="11" fillId="0" borderId="1" xfId="0" applyFont="true" applyBorder="true" applyAlignment="true" applyProtection="false">
      <alignment horizontal="center" vertical="bottom" textRotation="0" wrapText="false" indent="0" shrinkToFit="false"/>
      <protection locked="true" hidden="false"/>
    </xf>
    <xf numFmtId="168" fontId="11" fillId="0" borderId="1" xfId="0" applyFont="true" applyBorder="true" applyAlignment="true" applyProtection="false">
      <alignment horizontal="center"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5" fontId="12" fillId="3" borderId="1" xfId="0" applyFont="true" applyBorder="true" applyAlignment="true" applyProtection="false">
      <alignment horizontal="center" vertical="bottom" textRotation="0" wrapText="false" indent="0" shrinkToFit="false"/>
      <protection locked="true" hidden="false"/>
    </xf>
    <xf numFmtId="166" fontId="12" fillId="3" borderId="1" xfId="0" applyFont="true" applyBorder="true" applyAlignment="true" applyProtection="false">
      <alignment horizontal="center" vertical="bottom" textRotation="0" wrapText="false" indent="0" shrinkToFit="false"/>
      <protection locked="true" hidden="false"/>
    </xf>
    <xf numFmtId="167" fontId="12" fillId="3" borderId="1" xfId="0" applyFont="true" applyBorder="true" applyAlignment="true" applyProtection="false">
      <alignment horizontal="center" vertical="bottom" textRotation="0" wrapText="false" indent="0" shrinkToFit="false"/>
      <protection locked="true" hidden="false"/>
    </xf>
    <xf numFmtId="168" fontId="12" fillId="3"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5" fontId="12"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BE4B48"/>
      <rgbColor rgb="FFFFFFCC"/>
      <rgbColor rgb="FFE6F2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A7EBB"/>
      <rgbColor rgb="FF33CCCC"/>
      <rgbColor rgb="FF99CC00"/>
      <rgbColor rgb="FFFFCC00"/>
      <rgbColor rgb="FFFF9900"/>
      <rgbColor rgb="FFFF6600"/>
      <rgbColor rgb="FF595959"/>
      <rgbColor rgb="FF969696"/>
      <rgbColor rgb="FF003366"/>
      <rgbColor rgb="FF279989"/>
      <rgbColor rgb="FF003300"/>
      <rgbColor rgb="FF333300"/>
      <rgbColor rgb="FF993300"/>
      <rgbColor rgb="FF993366"/>
      <rgbColor rgb="FF333399"/>
      <rgbColor rgb="FF1F3B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Holiday lets and Hotels, UK</a:t>
            </a:r>
          </a:p>
        </c:rich>
      </c:tx>
      <c:overlay val="0"/>
      <c:spPr>
        <a:noFill/>
        <a:ln w="0">
          <a:noFill/>
        </a:ln>
      </c:spPr>
    </c:title>
    <c:autoTitleDeleted val="0"/>
    <c:plotArea>
      <c:lineChart>
        <c:grouping val="standard"/>
        <c:varyColors val="0"/>
        <c:ser>
          <c:idx val="0"/>
          <c:order val="0"/>
          <c:tx>
            <c:strRef>
              <c:f>'UK trend'!B4</c:f>
              <c:strCache>
                <c:ptCount val="1"/>
                <c:pt idx="0">
                  <c:v>Holiday lets</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'UK trend'!$A$5:$A$21</c:f>
              <c:strCache>
                <c:ptCount val="17"/>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strCache>
            </c:strRef>
          </c:cat>
          <c:val>
            <c:numRef>
              <c:f>'UK trend'!$B$5:$B$21</c:f>
              <c:numCache>
                <c:formatCode>#,##0</c:formatCode>
                <c:ptCount val="17"/>
                <c:pt idx="0">
                  <c:v>2725</c:v>
                </c:pt>
                <c:pt idx="1">
                  <c:v>2600</c:v>
                </c:pt>
                <c:pt idx="2">
                  <c:v>2665</c:v>
                </c:pt>
                <c:pt idx="3">
                  <c:v>2630</c:v>
                </c:pt>
                <c:pt idx="4">
                  <c:v>2785</c:v>
                </c:pt>
                <c:pt idx="5">
                  <c:v>3240</c:v>
                </c:pt>
                <c:pt idx="6">
                  <c:v>3385</c:v>
                </c:pt>
                <c:pt idx="7">
                  <c:v>3535</c:v>
                </c:pt>
                <c:pt idx="8">
                  <c:v>3750</c:v>
                </c:pt>
                <c:pt idx="9">
                  <c:v>4050</c:v>
                </c:pt>
                <c:pt idx="10">
                  <c:v>4090</c:v>
                </c:pt>
                <c:pt idx="11">
                  <c:v>4250</c:v>
                </c:pt>
                <c:pt idx="12">
                  <c:v>4970</c:v>
                </c:pt>
                <c:pt idx="13">
                  <c:v>5595</c:v>
                </c:pt>
                <c:pt idx="14">
                  <c:v>6110</c:v>
                </c:pt>
                <c:pt idx="15">
                  <c:v>6210</c:v>
                </c:pt>
                <c:pt idx="16">
                  <c:v>6495</c:v>
                </c:pt>
              </c:numCache>
            </c:numRef>
          </c:val>
          <c:smooth val="1"/>
        </c:ser>
        <c:ser>
          <c:idx val="1"/>
          <c:order val="1"/>
          <c:tx>
            <c:strRef>
              <c:f>'UK trend'!C4</c:f>
              <c:strCache>
                <c:ptCount val="1"/>
                <c:pt idx="0">
                  <c:v>Hotels</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'UK trend'!$A$5:$A$21</c:f>
              <c:strCache>
                <c:ptCount val="17"/>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strCache>
            </c:strRef>
          </c:cat>
          <c:val>
            <c:numRef>
              <c:f>'UK trend'!$C$5:$C$21</c:f>
              <c:numCache>
                <c:formatCode>#,##0</c:formatCode>
                <c:ptCount val="17"/>
                <c:pt idx="0">
                  <c:v>12045</c:v>
                </c:pt>
                <c:pt idx="1">
                  <c:v>12285</c:v>
                </c:pt>
                <c:pt idx="2">
                  <c:v>12435</c:v>
                </c:pt>
                <c:pt idx="3">
                  <c:v>12390</c:v>
                </c:pt>
                <c:pt idx="4">
                  <c:v>12420</c:v>
                </c:pt>
                <c:pt idx="5">
                  <c:v>12650</c:v>
                </c:pt>
                <c:pt idx="6">
                  <c:v>12660</c:v>
                </c:pt>
                <c:pt idx="7">
                  <c:v>12785</c:v>
                </c:pt>
                <c:pt idx="8">
                  <c:v>13000</c:v>
                </c:pt>
                <c:pt idx="9">
                  <c:v>13190</c:v>
                </c:pt>
                <c:pt idx="10">
                  <c:v>13180</c:v>
                </c:pt>
                <c:pt idx="11">
                  <c:v>13080</c:v>
                </c:pt>
                <c:pt idx="12">
                  <c:v>13235</c:v>
                </c:pt>
                <c:pt idx="13">
                  <c:v>13080</c:v>
                </c:pt>
                <c:pt idx="14">
                  <c:v>13050</c:v>
                </c:pt>
                <c:pt idx="15">
                  <c:v>13150</c:v>
                </c:pt>
                <c:pt idx="16">
                  <c:v>13415</c:v>
                </c:pt>
              </c:numCache>
            </c:numRef>
          </c:val>
          <c:smooth val="1"/>
        </c:ser>
        <c:hiLowLines>
          <c:spPr>
            <a:ln w="0">
              <a:noFill/>
            </a:ln>
          </c:spPr>
        </c:hiLowLines>
        <c:marker val="0"/>
        <c:axId val="39662529"/>
        <c:axId val="39162839"/>
      </c:lineChart>
      <c:catAx>
        <c:axId val="3966252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9162839"/>
        <c:crosses val="autoZero"/>
        <c:auto val="1"/>
        <c:lblAlgn val="ctr"/>
        <c:lblOffset val="100"/>
        <c:noMultiLvlLbl val="0"/>
      </c:catAx>
      <c:valAx>
        <c:axId val="3916283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Business sites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966252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2</xdr:row>
      <xdr:rowOff>160920</xdr:rowOff>
    </xdr:from>
    <xdr:to>
      <xdr:col>16</xdr:col>
      <xdr:colOff>364680</xdr:colOff>
      <xdr:row>18</xdr:row>
      <xdr:rowOff>142920</xdr:rowOff>
    </xdr:to>
    <xdr:graphicFrame>
      <xdr:nvGraphicFramePr>
        <xdr:cNvPr id="0" name="Chart 1"/>
        <xdr:cNvGraphicFramePr/>
      </xdr:nvGraphicFramePr>
      <xdr:xfrm>
        <a:off x="6955200" y="571680"/>
        <a:ext cx="647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4" t="s">
        <v>3</v>
      </c>
    </row>
    <row r="6" customFormat="false" ht="15" hidden="false" customHeight="false" outlineLevel="0" collapsed="false">
      <c r="A6" s="4" t="s">
        <v>4</v>
      </c>
    </row>
    <row r="8" customFormat="false" ht="15" hidden="false" customHeight="false" outlineLevel="0" collapsed="false">
      <c r="A8" s="3" t="s">
        <v>5</v>
      </c>
    </row>
    <row r="9" customFormat="false" ht="15" hidden="false" customHeight="false" outlineLevel="0" collapsed="false">
      <c r="A9" s="4" t="s">
        <v>6</v>
      </c>
    </row>
    <row r="10" customFormat="false" ht="15" hidden="false" customHeight="false" outlineLevel="0" collapsed="false">
      <c r="A10" s="4" t="s">
        <v>7</v>
      </c>
    </row>
    <row r="11" customFormat="false" ht="15" hidden="false" customHeight="false" outlineLevel="0" collapsed="false">
      <c r="A11" s="4" t="s">
        <v>8</v>
      </c>
    </row>
    <row r="12" customFormat="false" ht="15" hidden="false" customHeight="false" outlineLevel="0" collapsed="false">
      <c r="A12" s="4" t="s">
        <v>9</v>
      </c>
    </row>
    <row r="14" customFormat="false" ht="15" hidden="false" customHeight="false" outlineLevel="0" collapsed="false">
      <c r="A14" s="3" t="s">
        <v>10</v>
      </c>
    </row>
    <row r="15" customFormat="false" ht="35.05" hidden="false" customHeight="false" outlineLevel="0" collapsed="false">
      <c r="A15" s="4" t="s">
        <v>11</v>
      </c>
    </row>
    <row r="16" customFormat="false" ht="23.85" hidden="false" customHeight="false" outlineLevel="0" collapsed="false">
      <c r="A16" s="4" t="s">
        <v>12</v>
      </c>
    </row>
    <row r="17" customFormat="false" ht="15" hidden="false" customHeight="false" outlineLevel="0" collapsed="false">
      <c r="A17" s="4" t="s">
        <v>13</v>
      </c>
    </row>
    <row r="19" customFormat="false" ht="15" hidden="false" customHeight="false" outlineLevel="0" collapsed="false">
      <c r="A19" s="3" t="s">
        <v>14</v>
      </c>
    </row>
    <row r="20" customFormat="false" ht="15" hidden="false" customHeight="false" outlineLevel="0" collapsed="false">
      <c r="A20" s="4" t="s">
        <v>15</v>
      </c>
    </row>
    <row r="21" customFormat="false" ht="15" hidden="false" customHeight="false" outlineLevel="0" collapsed="false">
      <c r="A21" s="4" t="s">
        <v>16</v>
      </c>
    </row>
    <row r="22" customFormat="false" ht="15" hidden="false" customHeight="false" outlineLevel="0" collapsed="false">
      <c r="A22" s="4" t="s">
        <v>17</v>
      </c>
    </row>
    <row r="23" customFormat="false" ht="23.85" hidden="false" customHeight="false" outlineLevel="0" collapsed="false">
      <c r="A23" s="4" t="s">
        <v>18</v>
      </c>
    </row>
    <row r="24" customFormat="false" ht="15" hidden="false" customHeight="false" outlineLevel="0" collapsed="false">
      <c r="A24" s="4" t="s">
        <v>19</v>
      </c>
    </row>
    <row r="26" customFormat="false" ht="15" hidden="false" customHeight="false" outlineLevel="0" collapsed="false">
      <c r="A26" s="3" t="s">
        <v>20</v>
      </c>
    </row>
    <row r="27" customFormat="false" ht="15" hidden="false" customHeight="false" outlineLevel="0" collapsed="false">
      <c r="A27" s="4" t="s">
        <v>21</v>
      </c>
    </row>
    <row r="28" customFormat="false" ht="15" hidden="false" customHeight="false" outlineLevel="0" collapsed="false">
      <c r="A28" s="4" t="s">
        <v>22</v>
      </c>
    </row>
    <row r="30" customFormat="false" ht="15" hidden="false" customHeight="false" outlineLevel="0" collapsed="false">
      <c r="A30" s="3" t="s">
        <v>23</v>
      </c>
    </row>
    <row r="31" customFormat="false" ht="15" hidden="false" customHeight="false" outlineLevel="0" collapsed="false">
      <c r="A31" s="4"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9" min="2" style="0" width="11"/>
    <col collapsed="false" customWidth="true" hidden="false" outlineLevel="0" max="10" min="10" style="0" width="18"/>
  </cols>
  <sheetData>
    <row r="1" customFormat="false" ht="17.35" hidden="false" customHeight="false" outlineLevel="0" collapsed="false">
      <c r="A1" s="5" t="s">
        <v>25</v>
      </c>
    </row>
    <row r="2" customFormat="false" ht="15" hidden="false" customHeight="false" outlineLevel="0" collapsed="false">
      <c r="A2" s="6" t="s">
        <v>26</v>
      </c>
    </row>
    <row r="4" customFormat="false" ht="15" hidden="false" customHeight="false" outlineLevel="0" collapsed="false">
      <c r="B4" s="3" t="s">
        <v>27</v>
      </c>
      <c r="F4" s="3" t="s">
        <v>28</v>
      </c>
    </row>
    <row r="5" customFormat="false" ht="31.5" hidden="false" customHeight="true" outlineLevel="0" collapsed="false">
      <c r="A5" s="7" t="s">
        <v>29</v>
      </c>
      <c r="B5" s="8" t="s">
        <v>30</v>
      </c>
      <c r="C5" s="8" t="s">
        <v>31</v>
      </c>
      <c r="D5" s="8" t="s">
        <v>32</v>
      </c>
      <c r="E5" s="8" t="s">
        <v>33</v>
      </c>
      <c r="F5" s="8" t="s">
        <v>30</v>
      </c>
      <c r="G5" s="8" t="s">
        <v>31</v>
      </c>
      <c r="H5" s="8" t="s">
        <v>32</v>
      </c>
      <c r="I5" s="8" t="s">
        <v>33</v>
      </c>
      <c r="J5" s="8" t="s">
        <v>34</v>
      </c>
    </row>
    <row r="6" customFormat="false" ht="15" hidden="false" customHeight="false" outlineLevel="0" collapsed="false">
      <c r="A6" s="9" t="s">
        <v>35</v>
      </c>
      <c r="B6" s="10" t="n">
        <f aca="false">'Holiday lets'!L5</f>
        <v>100</v>
      </c>
      <c r="C6" s="10" t="n">
        <f aca="false">'Holiday lets'!S5</f>
        <v>190</v>
      </c>
      <c r="D6" s="11" t="n">
        <f aca="false">C6-B6</f>
        <v>90</v>
      </c>
      <c r="E6" s="12" t="n">
        <f aca="false">IF(B6=0,"",D6/B6)</f>
        <v>0.9</v>
      </c>
      <c r="F6" s="10" t="n">
        <f aca="false">Hotels!L5</f>
        <v>365</v>
      </c>
      <c r="G6" s="10" t="n">
        <f aca="false">Hotels!S5</f>
        <v>385</v>
      </c>
      <c r="H6" s="11" t="n">
        <f aca="false">G6-F6</f>
        <v>20</v>
      </c>
      <c r="I6" s="12" t="n">
        <f aca="false">IF(F6=0,"",H6/F6)</f>
        <v>0.0547945205479452</v>
      </c>
      <c r="J6" s="13" t="n">
        <f aca="false">IF(G6=0,"",ROUND(C6/G6*100,0))</f>
        <v>49</v>
      </c>
    </row>
    <row r="7" customFormat="false" ht="15" hidden="false" customHeight="false" outlineLevel="0" collapsed="false">
      <c r="A7" s="9" t="s">
        <v>36</v>
      </c>
      <c r="B7" s="10" t="n">
        <f aca="false">'Holiday lets'!L6</f>
        <v>335</v>
      </c>
      <c r="C7" s="10" t="n">
        <f aca="false">'Holiday lets'!S6</f>
        <v>600</v>
      </c>
      <c r="D7" s="11" t="n">
        <f aca="false">C7-B7</f>
        <v>265</v>
      </c>
      <c r="E7" s="12" t="n">
        <f aca="false">IF(B7=0,"",D7/B7)</f>
        <v>0.791044776119403</v>
      </c>
      <c r="F7" s="10" t="n">
        <f aca="false">Hotels!L6</f>
        <v>1440</v>
      </c>
      <c r="G7" s="10" t="n">
        <f aca="false">Hotels!S6</f>
        <v>1460</v>
      </c>
      <c r="H7" s="11" t="n">
        <f aca="false">G7-F7</f>
        <v>20</v>
      </c>
      <c r="I7" s="12" t="n">
        <f aca="false">IF(F7=0,"",H7/F7)</f>
        <v>0.0138888888888889</v>
      </c>
      <c r="J7" s="13" t="n">
        <f aca="false">IF(G7=0,"",ROUND(C7/G7*100,0))</f>
        <v>41</v>
      </c>
    </row>
    <row r="8" customFormat="false" ht="15" hidden="false" customHeight="false" outlineLevel="0" collapsed="false">
      <c r="A8" s="9" t="s">
        <v>37</v>
      </c>
      <c r="B8" s="10" t="n">
        <f aca="false">'Holiday lets'!L7</f>
        <v>280</v>
      </c>
      <c r="C8" s="10" t="n">
        <f aca="false">'Holiday lets'!S7</f>
        <v>490</v>
      </c>
      <c r="D8" s="11" t="n">
        <f aca="false">C8-B8</f>
        <v>210</v>
      </c>
      <c r="E8" s="12" t="n">
        <f aca="false">IF(B8=0,"",D8/B8)</f>
        <v>0.75</v>
      </c>
      <c r="F8" s="10" t="n">
        <f aca="false">Hotels!L7</f>
        <v>790</v>
      </c>
      <c r="G8" s="10" t="n">
        <f aca="false">Hotels!S7</f>
        <v>805</v>
      </c>
      <c r="H8" s="11" t="n">
        <f aca="false">G8-F8</f>
        <v>15</v>
      </c>
      <c r="I8" s="12" t="n">
        <f aca="false">IF(F8=0,"",H8/F8)</f>
        <v>0.0189873417721519</v>
      </c>
      <c r="J8" s="13" t="n">
        <f aca="false">IF(G8=0,"",ROUND(C8/G8*100,0))</f>
        <v>61</v>
      </c>
    </row>
    <row r="9" customFormat="false" ht="15" hidden="false" customHeight="false" outlineLevel="0" collapsed="false">
      <c r="A9" s="9" t="s">
        <v>38</v>
      </c>
      <c r="B9" s="10" t="n">
        <f aca="false">'Holiday lets'!L8</f>
        <v>150</v>
      </c>
      <c r="C9" s="10" t="n">
        <f aca="false">'Holiday lets'!S8</f>
        <v>285</v>
      </c>
      <c r="D9" s="11" t="n">
        <f aca="false">C9-B9</f>
        <v>135</v>
      </c>
      <c r="E9" s="12" t="n">
        <f aca="false">IF(B9=0,"",D9/B9)</f>
        <v>0.9</v>
      </c>
      <c r="F9" s="10" t="n">
        <f aca="false">Hotels!L8</f>
        <v>600</v>
      </c>
      <c r="G9" s="10" t="n">
        <f aca="false">Hotels!S8</f>
        <v>615</v>
      </c>
      <c r="H9" s="11" t="n">
        <f aca="false">G9-F9</f>
        <v>15</v>
      </c>
      <c r="I9" s="12" t="n">
        <f aca="false">IF(F9=0,"",H9/F9)</f>
        <v>0.025</v>
      </c>
      <c r="J9" s="13" t="n">
        <f aca="false">IF(G9=0,"",ROUND(C9/G9*100,0))</f>
        <v>46</v>
      </c>
    </row>
    <row r="10" customFormat="false" ht="15" hidden="false" customHeight="false" outlineLevel="0" collapsed="false">
      <c r="A10" s="9" t="s">
        <v>39</v>
      </c>
      <c r="B10" s="10" t="n">
        <f aca="false">'Holiday lets'!L9</f>
        <v>155</v>
      </c>
      <c r="C10" s="10" t="n">
        <f aca="false">'Holiday lets'!S9</f>
        <v>300</v>
      </c>
      <c r="D10" s="11" t="n">
        <f aca="false">C10-B10</f>
        <v>145</v>
      </c>
      <c r="E10" s="12" t="n">
        <f aca="false">IF(B10=0,"",D10/B10)</f>
        <v>0.935483870967742</v>
      </c>
      <c r="F10" s="10" t="n">
        <f aca="false">Hotels!L9</f>
        <v>765</v>
      </c>
      <c r="G10" s="10" t="n">
        <f aca="false">Hotels!S9</f>
        <v>805</v>
      </c>
      <c r="H10" s="11" t="n">
        <f aca="false">G10-F10</f>
        <v>40</v>
      </c>
      <c r="I10" s="12" t="n">
        <f aca="false">IF(F10=0,"",H10/F10)</f>
        <v>0.0522875816993464</v>
      </c>
      <c r="J10" s="13" t="n">
        <f aca="false">IF(G10=0,"",ROUND(C10/G10*100,0))</f>
        <v>37</v>
      </c>
    </row>
    <row r="11" customFormat="false" ht="15" hidden="false" customHeight="false" outlineLevel="0" collapsed="false">
      <c r="A11" s="9" t="s">
        <v>40</v>
      </c>
      <c r="B11" s="10" t="n">
        <f aca="false">'Holiday lets'!L10</f>
        <v>290</v>
      </c>
      <c r="C11" s="10" t="n">
        <f aca="false">'Holiday lets'!S10</f>
        <v>450</v>
      </c>
      <c r="D11" s="11" t="n">
        <f aca="false">C11-B11</f>
        <v>160</v>
      </c>
      <c r="E11" s="12" t="n">
        <f aca="false">IF(B11=0,"",D11/B11)</f>
        <v>0.551724137931035</v>
      </c>
      <c r="F11" s="10" t="n">
        <f aca="false">Hotels!L10</f>
        <v>900</v>
      </c>
      <c r="G11" s="10" t="n">
        <f aca="false">Hotels!S10</f>
        <v>900</v>
      </c>
      <c r="H11" s="11" t="n">
        <f aca="false">G11-F11</f>
        <v>0</v>
      </c>
      <c r="I11" s="12" t="n">
        <f aca="false">IF(F11=0,"",H11/F11)</f>
        <v>0</v>
      </c>
      <c r="J11" s="13" t="n">
        <f aca="false">IF(G11=0,"",ROUND(C11/G11*100,0))</f>
        <v>50</v>
      </c>
    </row>
    <row r="12" customFormat="false" ht="15" hidden="false" customHeight="false" outlineLevel="0" collapsed="false">
      <c r="A12" s="9" t="s">
        <v>41</v>
      </c>
      <c r="B12" s="10" t="n">
        <f aca="false">'Holiday lets'!L11</f>
        <v>300</v>
      </c>
      <c r="C12" s="10" t="n">
        <f aca="false">'Holiday lets'!S11</f>
        <v>485</v>
      </c>
      <c r="D12" s="11" t="n">
        <f aca="false">C12-B12</f>
        <v>185</v>
      </c>
      <c r="E12" s="12" t="n">
        <f aca="false">IF(B12=0,"",D12/B12)</f>
        <v>0.616666666666667</v>
      </c>
      <c r="F12" s="10" t="n">
        <f aca="false">Hotels!L11</f>
        <v>1935</v>
      </c>
      <c r="G12" s="10" t="n">
        <f aca="false">Hotels!S11</f>
        <v>2330</v>
      </c>
      <c r="H12" s="11" t="n">
        <f aca="false">G12-F12</f>
        <v>395</v>
      </c>
      <c r="I12" s="12" t="n">
        <f aca="false">IF(F12=0,"",H12/F12)</f>
        <v>0.204134366925065</v>
      </c>
      <c r="J12" s="13" t="n">
        <f aca="false">IF(G12=0,"",ROUND(C12/G12*100,0))</f>
        <v>21</v>
      </c>
    </row>
    <row r="13" customFormat="false" ht="15" hidden="false" customHeight="false" outlineLevel="0" collapsed="false">
      <c r="A13" s="9" t="s">
        <v>42</v>
      </c>
      <c r="B13" s="10" t="n">
        <f aca="false">'Holiday lets'!L12</f>
        <v>445</v>
      </c>
      <c r="C13" s="10" t="n">
        <f aca="false">'Holiday lets'!S12</f>
        <v>620</v>
      </c>
      <c r="D13" s="11" t="n">
        <f aca="false">C13-B13</f>
        <v>175</v>
      </c>
      <c r="E13" s="12" t="n">
        <f aca="false">IF(B13=0,"",D13/B13)</f>
        <v>0.393258426966292</v>
      </c>
      <c r="F13" s="10" t="n">
        <f aca="false">Hotels!L12</f>
        <v>1640</v>
      </c>
      <c r="G13" s="10" t="n">
        <f aca="false">Hotels!S12</f>
        <v>1640</v>
      </c>
      <c r="H13" s="11" t="n">
        <f aca="false">G13-F13</f>
        <v>0</v>
      </c>
      <c r="I13" s="12" t="n">
        <f aca="false">IF(F13=0,"",H13/F13)</f>
        <v>0</v>
      </c>
      <c r="J13" s="13" t="n">
        <f aca="false">IF(G13=0,"",ROUND(C13/G13*100,0))</f>
        <v>38</v>
      </c>
    </row>
    <row r="14" customFormat="false" ht="15" hidden="false" customHeight="false" outlineLevel="0" collapsed="false">
      <c r="A14" s="9" t="s">
        <v>43</v>
      </c>
      <c r="B14" s="10" t="n">
        <f aca="false">'Holiday lets'!L13</f>
        <v>860</v>
      </c>
      <c r="C14" s="10" t="n">
        <f aca="false">'Holiday lets'!S13</f>
        <v>1280</v>
      </c>
      <c r="D14" s="11" t="n">
        <f aca="false">C14-B14</f>
        <v>420</v>
      </c>
      <c r="E14" s="12" t="n">
        <f aca="false">IF(B14=0,"",D14/B14)</f>
        <v>0.488372093023256</v>
      </c>
      <c r="F14" s="10" t="n">
        <f aca="false">Hotels!L13</f>
        <v>1670</v>
      </c>
      <c r="G14" s="10" t="n">
        <f aca="false">Hotels!S13</f>
        <v>1505</v>
      </c>
      <c r="H14" s="11" t="n">
        <f aca="false">G14-F14</f>
        <v>-165</v>
      </c>
      <c r="I14" s="12" t="n">
        <f aca="false">IF(F14=0,"",H14/F14)</f>
        <v>-0.0988023952095808</v>
      </c>
      <c r="J14" s="13" t="n">
        <f aca="false">IF(G14=0,"",ROUND(C14/G14*100,0))</f>
        <v>85</v>
      </c>
    </row>
    <row r="15" customFormat="false" ht="15" hidden="false" customHeight="false" outlineLevel="0" collapsed="false">
      <c r="A15" s="9" t="s">
        <v>44</v>
      </c>
      <c r="B15" s="10" t="n">
        <f aca="false">'Holiday lets'!L14</f>
        <v>305</v>
      </c>
      <c r="C15" s="10" t="n">
        <f aca="false">'Holiday lets'!S14</f>
        <v>545</v>
      </c>
      <c r="D15" s="11" t="n">
        <f aca="false">C15-B15</f>
        <v>240</v>
      </c>
      <c r="E15" s="12" t="n">
        <f aca="false">IF(B15=0,"",D15/B15)</f>
        <v>0.786885245901639</v>
      </c>
      <c r="F15" s="10" t="n">
        <f aca="false">Hotels!L14</f>
        <v>825</v>
      </c>
      <c r="G15" s="10" t="n">
        <f aca="false">Hotels!S14</f>
        <v>750</v>
      </c>
      <c r="H15" s="11" t="n">
        <f aca="false">G15-F15</f>
        <v>-75</v>
      </c>
      <c r="I15" s="12" t="n">
        <f aca="false">IF(F15=0,"",H15/F15)</f>
        <v>-0.0909090909090909</v>
      </c>
      <c r="J15" s="13" t="n">
        <f aca="false">IF(G15=0,"",ROUND(C15/G15*100,0))</f>
        <v>73</v>
      </c>
    </row>
    <row r="16" customFormat="false" ht="15" hidden="false" customHeight="false" outlineLevel="0" collapsed="false">
      <c r="A16" s="9" t="s">
        <v>45</v>
      </c>
      <c r="B16" s="10" t="n">
        <f aca="false">'Holiday lets'!L15</f>
        <v>725</v>
      </c>
      <c r="C16" s="10" t="n">
        <f aca="false">'Holiday lets'!S15</f>
        <v>1110</v>
      </c>
      <c r="D16" s="11" t="n">
        <f aca="false">C16-B16</f>
        <v>385</v>
      </c>
      <c r="E16" s="12" t="n">
        <f aca="false">IF(B16=0,"",D16/B16)</f>
        <v>0.531034482758621</v>
      </c>
      <c r="F16" s="10" t="n">
        <f aca="false">Hotels!L15</f>
        <v>2050</v>
      </c>
      <c r="G16" s="10" t="n">
        <f aca="false">Hotels!S15</f>
        <v>1985</v>
      </c>
      <c r="H16" s="11" t="n">
        <f aca="false">G16-F16</f>
        <v>-65</v>
      </c>
      <c r="I16" s="12" t="n">
        <f aca="false">IF(F16=0,"",H16/F16)</f>
        <v>-0.0317073170731707</v>
      </c>
      <c r="J16" s="13" t="n">
        <f aca="false">IF(G16=0,"",ROUND(C16/G16*100,0))</f>
        <v>56</v>
      </c>
    </row>
    <row r="17" customFormat="false" ht="15" hidden="false" customHeight="false" outlineLevel="0" collapsed="false">
      <c r="A17" s="9" t="s">
        <v>46</v>
      </c>
      <c r="B17" s="10" t="n">
        <f aca="false">'Holiday lets'!L16</f>
        <v>110</v>
      </c>
      <c r="C17" s="10" t="n">
        <f aca="false">'Holiday lets'!S16</f>
        <v>140</v>
      </c>
      <c r="D17" s="11" t="n">
        <f aca="false">C17-B17</f>
        <v>30</v>
      </c>
      <c r="E17" s="12" t="n">
        <f aca="false">IF(B17=0,"",D17/B17)</f>
        <v>0.272727272727273</v>
      </c>
      <c r="F17" s="10" t="n">
        <f aca="false">Hotels!L16</f>
        <v>205</v>
      </c>
      <c r="G17" s="10" t="n">
        <f aca="false">Hotels!S16</f>
        <v>235</v>
      </c>
      <c r="H17" s="11" t="n">
        <f aca="false">G17-F17</f>
        <v>30</v>
      </c>
      <c r="I17" s="12" t="n">
        <f aca="false">IF(F17=0,"",H17/F17)</f>
        <v>0.146341463414634</v>
      </c>
      <c r="J17" s="13" t="n">
        <f aca="false">IF(G17=0,"",ROUND(C17/G17*100,0))</f>
        <v>60</v>
      </c>
    </row>
    <row r="18" customFormat="false" ht="15" hidden="false" customHeight="false" outlineLevel="0" collapsed="false">
      <c r="A18" s="14" t="s">
        <v>47</v>
      </c>
      <c r="B18" s="15" t="n">
        <f aca="false">'Holiday lets'!L17</f>
        <v>4050</v>
      </c>
      <c r="C18" s="15" t="n">
        <f aca="false">'Holiday lets'!S17</f>
        <v>6495</v>
      </c>
      <c r="D18" s="16" t="n">
        <f aca="false">C18-B18</f>
        <v>2445</v>
      </c>
      <c r="E18" s="17" t="n">
        <f aca="false">IF(B18=0,"",D18/B18)</f>
        <v>0.603703703703704</v>
      </c>
      <c r="F18" s="15" t="n">
        <f aca="false">Hotels!L17</f>
        <v>13190</v>
      </c>
      <c r="G18" s="15" t="n">
        <f aca="false">Hotels!S17</f>
        <v>13415</v>
      </c>
      <c r="H18" s="16" t="n">
        <f aca="false">G18-F18</f>
        <v>225</v>
      </c>
      <c r="I18" s="17" t="n">
        <f aca="false">IF(F18=0,"",H18/F18)</f>
        <v>0.0170583775587566</v>
      </c>
      <c r="J18" s="18" t="n">
        <f aca="false">IF(G18=0,"",ROUND(C18/G18*100,0))</f>
        <v>48</v>
      </c>
    </row>
    <row r="20" customFormat="false" ht="15" hidden="false" customHeight="false" outlineLevel="0" collapsed="false">
      <c r="A20" s="6"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1"/>
    <col collapsed="false" customWidth="true" hidden="false" outlineLevel="0" max="19" min="3" style="0" width="8.5"/>
  </cols>
  <sheetData>
    <row r="1" customFormat="false" ht="17.35" hidden="false" customHeight="false" outlineLevel="0" collapsed="false">
      <c r="A1" s="5" t="s">
        <v>49</v>
      </c>
    </row>
    <row r="2" customFormat="false" ht="15" hidden="false" customHeight="false" outlineLevel="0" collapsed="false">
      <c r="A2" s="6" t="s">
        <v>50</v>
      </c>
    </row>
    <row r="4" customFormat="false" ht="31.5" hidden="false" customHeight="true" outlineLevel="0" collapsed="false">
      <c r="A4" s="7" t="s">
        <v>29</v>
      </c>
      <c r="B4" s="8" t="s">
        <v>51</v>
      </c>
      <c r="C4" s="8" t="s">
        <v>52</v>
      </c>
      <c r="D4" s="8" t="s">
        <v>53</v>
      </c>
      <c r="E4" s="8" t="s">
        <v>54</v>
      </c>
      <c r="F4" s="8" t="s">
        <v>55</v>
      </c>
      <c r="G4" s="8" t="s">
        <v>56</v>
      </c>
      <c r="H4" s="8" t="s">
        <v>57</v>
      </c>
      <c r="I4" s="8" t="s">
        <v>58</v>
      </c>
      <c r="J4" s="8" t="s">
        <v>59</v>
      </c>
      <c r="K4" s="8" t="s">
        <v>60</v>
      </c>
      <c r="L4" s="8" t="s">
        <v>30</v>
      </c>
      <c r="M4" s="8" t="s">
        <v>61</v>
      </c>
      <c r="N4" s="8" t="s">
        <v>62</v>
      </c>
      <c r="O4" s="8" t="s">
        <v>63</v>
      </c>
      <c r="P4" s="8" t="s">
        <v>64</v>
      </c>
      <c r="Q4" s="8" t="s">
        <v>65</v>
      </c>
      <c r="R4" s="8" t="s">
        <v>66</v>
      </c>
      <c r="S4" s="8" t="s">
        <v>31</v>
      </c>
    </row>
    <row r="5" customFormat="false" ht="15" hidden="false" customHeight="false" outlineLevel="0" collapsed="false">
      <c r="A5" s="19" t="s">
        <v>35</v>
      </c>
      <c r="B5" s="20" t="s">
        <v>67</v>
      </c>
      <c r="C5" s="21" t="n">
        <v>65</v>
      </c>
      <c r="D5" s="21" t="n">
        <v>55</v>
      </c>
      <c r="E5" s="21" t="n">
        <v>65</v>
      </c>
      <c r="F5" s="21" t="n">
        <v>60</v>
      </c>
      <c r="G5" s="21" t="n">
        <v>60</v>
      </c>
      <c r="H5" s="21" t="n">
        <v>80</v>
      </c>
      <c r="I5" s="21" t="n">
        <v>85</v>
      </c>
      <c r="J5" s="21" t="n">
        <v>95</v>
      </c>
      <c r="K5" s="21" t="n">
        <v>90</v>
      </c>
      <c r="L5" s="21" t="n">
        <v>100</v>
      </c>
      <c r="M5" s="21" t="n">
        <v>95</v>
      </c>
      <c r="N5" s="21" t="n">
        <v>115</v>
      </c>
      <c r="O5" s="21" t="n">
        <v>135</v>
      </c>
      <c r="P5" s="21" t="n">
        <v>160</v>
      </c>
      <c r="Q5" s="21" t="n">
        <v>165</v>
      </c>
      <c r="R5" s="21" t="n">
        <v>165</v>
      </c>
      <c r="S5" s="21" t="n">
        <v>190</v>
      </c>
    </row>
    <row r="6" customFormat="false" ht="15" hidden="false" customHeight="false" outlineLevel="0" collapsed="false">
      <c r="A6" s="19" t="s">
        <v>36</v>
      </c>
      <c r="B6" s="20" t="s">
        <v>68</v>
      </c>
      <c r="C6" s="21" t="n">
        <v>220</v>
      </c>
      <c r="D6" s="21" t="n">
        <v>220</v>
      </c>
      <c r="E6" s="21" t="n">
        <v>215</v>
      </c>
      <c r="F6" s="21" t="n">
        <v>210</v>
      </c>
      <c r="G6" s="21" t="n">
        <v>230</v>
      </c>
      <c r="H6" s="21" t="n">
        <v>280</v>
      </c>
      <c r="I6" s="21" t="n">
        <v>280</v>
      </c>
      <c r="J6" s="21" t="n">
        <v>285</v>
      </c>
      <c r="K6" s="21" t="n">
        <v>310</v>
      </c>
      <c r="L6" s="21" t="n">
        <v>335</v>
      </c>
      <c r="M6" s="21" t="n">
        <v>355</v>
      </c>
      <c r="N6" s="21" t="n">
        <v>390</v>
      </c>
      <c r="O6" s="21" t="n">
        <v>450</v>
      </c>
      <c r="P6" s="21" t="n">
        <v>515</v>
      </c>
      <c r="Q6" s="21" t="n">
        <v>575</v>
      </c>
      <c r="R6" s="21" t="n">
        <v>570</v>
      </c>
      <c r="S6" s="21" t="n">
        <v>600</v>
      </c>
    </row>
    <row r="7" customFormat="false" ht="15" hidden="false" customHeight="false" outlineLevel="0" collapsed="false">
      <c r="A7" s="19" t="s">
        <v>37</v>
      </c>
      <c r="B7" s="20" t="s">
        <v>69</v>
      </c>
      <c r="C7" s="21" t="n">
        <v>195</v>
      </c>
      <c r="D7" s="21" t="n">
        <v>180</v>
      </c>
      <c r="E7" s="21" t="n">
        <v>185</v>
      </c>
      <c r="F7" s="21" t="n">
        <v>185</v>
      </c>
      <c r="G7" s="21" t="n">
        <v>200</v>
      </c>
      <c r="H7" s="21" t="n">
        <v>225</v>
      </c>
      <c r="I7" s="21" t="n">
        <v>235</v>
      </c>
      <c r="J7" s="21" t="n">
        <v>250</v>
      </c>
      <c r="K7" s="21" t="n">
        <v>265</v>
      </c>
      <c r="L7" s="21" t="n">
        <v>280</v>
      </c>
      <c r="M7" s="21" t="n">
        <v>290</v>
      </c>
      <c r="N7" s="21" t="n">
        <v>320</v>
      </c>
      <c r="O7" s="21" t="n">
        <v>375</v>
      </c>
      <c r="P7" s="21" t="n">
        <v>440</v>
      </c>
      <c r="Q7" s="21" t="n">
        <v>465</v>
      </c>
      <c r="R7" s="21" t="n">
        <v>485</v>
      </c>
      <c r="S7" s="21" t="n">
        <v>490</v>
      </c>
    </row>
    <row r="8" customFormat="false" ht="15" hidden="false" customHeight="false" outlineLevel="0" collapsed="false">
      <c r="A8" s="19" t="s">
        <v>38</v>
      </c>
      <c r="B8" s="20" t="s">
        <v>70</v>
      </c>
      <c r="C8" s="21" t="n">
        <v>110</v>
      </c>
      <c r="D8" s="21" t="n">
        <v>100</v>
      </c>
      <c r="E8" s="21" t="n">
        <v>100</v>
      </c>
      <c r="F8" s="21" t="n">
        <v>105</v>
      </c>
      <c r="G8" s="21" t="n">
        <v>115</v>
      </c>
      <c r="H8" s="21" t="n">
        <v>135</v>
      </c>
      <c r="I8" s="21" t="n">
        <v>135</v>
      </c>
      <c r="J8" s="21" t="n">
        <v>135</v>
      </c>
      <c r="K8" s="21" t="n">
        <v>140</v>
      </c>
      <c r="L8" s="21" t="n">
        <v>150</v>
      </c>
      <c r="M8" s="21" t="n">
        <v>145</v>
      </c>
      <c r="N8" s="21" t="n">
        <v>165</v>
      </c>
      <c r="O8" s="21" t="n">
        <v>200</v>
      </c>
      <c r="P8" s="21" t="n">
        <v>215</v>
      </c>
      <c r="Q8" s="21" t="n">
        <v>240</v>
      </c>
      <c r="R8" s="21" t="n">
        <v>260</v>
      </c>
      <c r="S8" s="21" t="n">
        <v>285</v>
      </c>
    </row>
    <row r="9" customFormat="false" ht="15" hidden="false" customHeight="false" outlineLevel="0" collapsed="false">
      <c r="A9" s="19" t="s">
        <v>39</v>
      </c>
      <c r="B9" s="20" t="s">
        <v>71</v>
      </c>
      <c r="C9" s="21" t="n">
        <v>100</v>
      </c>
      <c r="D9" s="21" t="n">
        <v>95</v>
      </c>
      <c r="E9" s="21" t="n">
        <v>105</v>
      </c>
      <c r="F9" s="21" t="n">
        <v>95</v>
      </c>
      <c r="G9" s="21" t="n">
        <v>100</v>
      </c>
      <c r="H9" s="21" t="n">
        <v>120</v>
      </c>
      <c r="I9" s="21" t="n">
        <v>125</v>
      </c>
      <c r="J9" s="21" t="n">
        <v>130</v>
      </c>
      <c r="K9" s="21" t="n">
        <v>130</v>
      </c>
      <c r="L9" s="21" t="n">
        <v>155</v>
      </c>
      <c r="M9" s="21" t="n">
        <v>160</v>
      </c>
      <c r="N9" s="21" t="n">
        <v>165</v>
      </c>
      <c r="O9" s="21" t="n">
        <v>210</v>
      </c>
      <c r="P9" s="21" t="n">
        <v>250</v>
      </c>
      <c r="Q9" s="21" t="n">
        <v>275</v>
      </c>
      <c r="R9" s="21" t="n">
        <v>290</v>
      </c>
      <c r="S9" s="21" t="n">
        <v>300</v>
      </c>
    </row>
    <row r="10" customFormat="false" ht="15" hidden="false" customHeight="false" outlineLevel="0" collapsed="false">
      <c r="A10" s="19" t="s">
        <v>40</v>
      </c>
      <c r="B10" s="20" t="s">
        <v>72</v>
      </c>
      <c r="C10" s="21" t="n">
        <v>175</v>
      </c>
      <c r="D10" s="21" t="n">
        <v>160</v>
      </c>
      <c r="E10" s="21" t="n">
        <v>195</v>
      </c>
      <c r="F10" s="21" t="n">
        <v>175</v>
      </c>
      <c r="G10" s="21" t="n">
        <v>200</v>
      </c>
      <c r="H10" s="21" t="n">
        <v>225</v>
      </c>
      <c r="I10" s="21" t="n">
        <v>230</v>
      </c>
      <c r="J10" s="21" t="n">
        <v>265</v>
      </c>
      <c r="K10" s="21" t="n">
        <v>260</v>
      </c>
      <c r="L10" s="21" t="n">
        <v>290</v>
      </c>
      <c r="M10" s="21" t="n">
        <v>295</v>
      </c>
      <c r="N10" s="21" t="n">
        <v>325</v>
      </c>
      <c r="O10" s="21" t="n">
        <v>375</v>
      </c>
      <c r="P10" s="21" t="n">
        <v>425</v>
      </c>
      <c r="Q10" s="21" t="n">
        <v>455</v>
      </c>
      <c r="R10" s="21" t="n">
        <v>440</v>
      </c>
      <c r="S10" s="21" t="n">
        <v>450</v>
      </c>
    </row>
    <row r="11" customFormat="false" ht="15" hidden="false" customHeight="false" outlineLevel="0" collapsed="false">
      <c r="A11" s="19" t="s">
        <v>41</v>
      </c>
      <c r="B11" s="20" t="s">
        <v>73</v>
      </c>
      <c r="C11" s="21" t="n">
        <v>200</v>
      </c>
      <c r="D11" s="21" t="n">
        <v>190</v>
      </c>
      <c r="E11" s="21" t="n">
        <v>190</v>
      </c>
      <c r="F11" s="21" t="n">
        <v>185</v>
      </c>
      <c r="G11" s="21" t="n">
        <v>210</v>
      </c>
      <c r="H11" s="21" t="n">
        <v>240</v>
      </c>
      <c r="I11" s="21" t="n">
        <v>270</v>
      </c>
      <c r="J11" s="21" t="n">
        <v>265</v>
      </c>
      <c r="K11" s="21" t="n">
        <v>290</v>
      </c>
      <c r="L11" s="21" t="n">
        <v>300</v>
      </c>
      <c r="M11" s="21" t="n">
        <v>315</v>
      </c>
      <c r="N11" s="21" t="n">
        <v>305</v>
      </c>
      <c r="O11" s="21" t="n">
        <v>345</v>
      </c>
      <c r="P11" s="21" t="n">
        <v>375</v>
      </c>
      <c r="Q11" s="21" t="n">
        <v>415</v>
      </c>
      <c r="R11" s="21" t="n">
        <v>435</v>
      </c>
      <c r="S11" s="21" t="n">
        <v>485</v>
      </c>
    </row>
    <row r="12" customFormat="false" ht="15" hidden="false" customHeight="false" outlineLevel="0" collapsed="false">
      <c r="A12" s="19" t="s">
        <v>42</v>
      </c>
      <c r="B12" s="20" t="s">
        <v>74</v>
      </c>
      <c r="C12" s="21" t="n">
        <v>265</v>
      </c>
      <c r="D12" s="21" t="n">
        <v>245</v>
      </c>
      <c r="E12" s="21" t="n">
        <v>245</v>
      </c>
      <c r="F12" s="21" t="n">
        <v>260</v>
      </c>
      <c r="G12" s="21" t="n">
        <v>285</v>
      </c>
      <c r="H12" s="21" t="n">
        <v>330</v>
      </c>
      <c r="I12" s="21" t="n">
        <v>355</v>
      </c>
      <c r="J12" s="21" t="n">
        <v>385</v>
      </c>
      <c r="K12" s="21" t="n">
        <v>425</v>
      </c>
      <c r="L12" s="21" t="n">
        <v>445</v>
      </c>
      <c r="M12" s="21" t="n">
        <v>455</v>
      </c>
      <c r="N12" s="21" t="n">
        <v>450</v>
      </c>
      <c r="O12" s="21" t="n">
        <v>525</v>
      </c>
      <c r="P12" s="21" t="n">
        <v>585</v>
      </c>
      <c r="Q12" s="21" t="n">
        <v>620</v>
      </c>
      <c r="R12" s="21" t="n">
        <v>605</v>
      </c>
      <c r="S12" s="21" t="n">
        <v>620</v>
      </c>
    </row>
    <row r="13" customFormat="false" ht="15" hidden="false" customHeight="false" outlineLevel="0" collapsed="false">
      <c r="A13" s="19" t="s">
        <v>43</v>
      </c>
      <c r="B13" s="20" t="s">
        <v>75</v>
      </c>
      <c r="C13" s="21" t="n">
        <v>635</v>
      </c>
      <c r="D13" s="21" t="n">
        <v>605</v>
      </c>
      <c r="E13" s="21" t="n">
        <v>615</v>
      </c>
      <c r="F13" s="21" t="n">
        <v>610</v>
      </c>
      <c r="G13" s="21" t="n">
        <v>615</v>
      </c>
      <c r="H13" s="21" t="n">
        <v>705</v>
      </c>
      <c r="I13" s="21" t="n">
        <v>745</v>
      </c>
      <c r="J13" s="21" t="n">
        <v>780</v>
      </c>
      <c r="K13" s="21" t="n">
        <v>800</v>
      </c>
      <c r="L13" s="21" t="n">
        <v>860</v>
      </c>
      <c r="M13" s="21" t="n">
        <v>855</v>
      </c>
      <c r="N13" s="21" t="n">
        <v>870</v>
      </c>
      <c r="O13" s="21" t="n">
        <v>1080</v>
      </c>
      <c r="P13" s="21" t="n">
        <v>1200</v>
      </c>
      <c r="Q13" s="21" t="n">
        <v>1290</v>
      </c>
      <c r="R13" s="21" t="n">
        <v>1265</v>
      </c>
      <c r="S13" s="21" t="n">
        <v>1280</v>
      </c>
    </row>
    <row r="14" customFormat="false" ht="15" hidden="false" customHeight="false" outlineLevel="0" collapsed="false">
      <c r="A14" s="19" t="s">
        <v>44</v>
      </c>
      <c r="B14" s="20" t="s">
        <v>76</v>
      </c>
      <c r="C14" s="21" t="n">
        <v>210</v>
      </c>
      <c r="D14" s="21" t="n">
        <v>205</v>
      </c>
      <c r="E14" s="21" t="n">
        <v>200</v>
      </c>
      <c r="F14" s="21" t="n">
        <v>200</v>
      </c>
      <c r="G14" s="21" t="n">
        <v>205</v>
      </c>
      <c r="H14" s="21" t="n">
        <v>240</v>
      </c>
      <c r="I14" s="21" t="n">
        <v>255</v>
      </c>
      <c r="J14" s="21" t="n">
        <v>275</v>
      </c>
      <c r="K14" s="21" t="n">
        <v>290</v>
      </c>
      <c r="L14" s="21" t="n">
        <v>305</v>
      </c>
      <c r="M14" s="21" t="n">
        <v>310</v>
      </c>
      <c r="N14" s="21" t="n">
        <v>335</v>
      </c>
      <c r="O14" s="21" t="n">
        <v>395</v>
      </c>
      <c r="P14" s="21" t="n">
        <v>455</v>
      </c>
      <c r="Q14" s="21" t="n">
        <v>505</v>
      </c>
      <c r="R14" s="21" t="n">
        <v>525</v>
      </c>
      <c r="S14" s="21" t="n">
        <v>545</v>
      </c>
    </row>
    <row r="15" customFormat="false" ht="15" hidden="false" customHeight="false" outlineLevel="0" collapsed="false">
      <c r="A15" s="19" t="s">
        <v>45</v>
      </c>
      <c r="B15" s="20" t="s">
        <v>77</v>
      </c>
      <c r="C15" s="21" t="n">
        <v>470</v>
      </c>
      <c r="D15" s="21" t="n">
        <v>460</v>
      </c>
      <c r="E15" s="21" t="n">
        <v>455</v>
      </c>
      <c r="F15" s="21" t="n">
        <v>450</v>
      </c>
      <c r="G15" s="21" t="n">
        <v>485</v>
      </c>
      <c r="H15" s="21" t="n">
        <v>570</v>
      </c>
      <c r="I15" s="21" t="n">
        <v>585</v>
      </c>
      <c r="J15" s="21" t="n">
        <v>595</v>
      </c>
      <c r="K15" s="21" t="n">
        <v>650</v>
      </c>
      <c r="L15" s="21" t="n">
        <v>725</v>
      </c>
      <c r="M15" s="21" t="n">
        <v>705</v>
      </c>
      <c r="N15" s="21" t="n">
        <v>705</v>
      </c>
      <c r="O15" s="21" t="n">
        <v>770</v>
      </c>
      <c r="P15" s="21" t="n">
        <v>855</v>
      </c>
      <c r="Q15" s="21" t="n">
        <v>970</v>
      </c>
      <c r="R15" s="21" t="n">
        <v>1030</v>
      </c>
      <c r="S15" s="21" t="n">
        <v>1110</v>
      </c>
    </row>
    <row r="16" customFormat="false" ht="15" hidden="false" customHeight="false" outlineLevel="0" collapsed="false">
      <c r="A16" s="19" t="s">
        <v>46</v>
      </c>
      <c r="B16" s="20" t="s">
        <v>78</v>
      </c>
      <c r="C16" s="21" t="n">
        <v>85</v>
      </c>
      <c r="D16" s="21" t="n">
        <v>85</v>
      </c>
      <c r="E16" s="21" t="n">
        <v>90</v>
      </c>
      <c r="F16" s="21" t="n">
        <v>85</v>
      </c>
      <c r="G16" s="21" t="n">
        <v>85</v>
      </c>
      <c r="H16" s="21" t="n">
        <v>85</v>
      </c>
      <c r="I16" s="21" t="n">
        <v>85</v>
      </c>
      <c r="J16" s="21" t="n">
        <v>85</v>
      </c>
      <c r="K16" s="21" t="n">
        <v>100</v>
      </c>
      <c r="L16" s="21" t="n">
        <v>110</v>
      </c>
      <c r="M16" s="21" t="n">
        <v>105</v>
      </c>
      <c r="N16" s="21" t="n">
        <v>100</v>
      </c>
      <c r="O16" s="21" t="n">
        <v>110</v>
      </c>
      <c r="P16" s="21" t="n">
        <v>120</v>
      </c>
      <c r="Q16" s="21" t="n">
        <v>130</v>
      </c>
      <c r="R16" s="21" t="n">
        <v>135</v>
      </c>
      <c r="S16" s="21" t="n">
        <v>140</v>
      </c>
    </row>
    <row r="17" customFormat="false" ht="15" hidden="false" customHeight="false" outlineLevel="0" collapsed="false">
      <c r="A17" s="22" t="s">
        <v>47</v>
      </c>
      <c r="B17" s="23" t="s">
        <v>79</v>
      </c>
      <c r="C17" s="24" t="n">
        <v>2725</v>
      </c>
      <c r="D17" s="24" t="n">
        <v>2600</v>
      </c>
      <c r="E17" s="24" t="n">
        <v>2665</v>
      </c>
      <c r="F17" s="24" t="n">
        <v>2630</v>
      </c>
      <c r="G17" s="24" t="n">
        <v>2785</v>
      </c>
      <c r="H17" s="24" t="n">
        <v>3240</v>
      </c>
      <c r="I17" s="24" t="n">
        <v>3385</v>
      </c>
      <c r="J17" s="24" t="n">
        <v>3535</v>
      </c>
      <c r="K17" s="24" t="n">
        <v>3750</v>
      </c>
      <c r="L17" s="24" t="n">
        <v>4050</v>
      </c>
      <c r="M17" s="24" t="n">
        <v>4090</v>
      </c>
      <c r="N17" s="24" t="n">
        <v>4250</v>
      </c>
      <c r="O17" s="24" t="n">
        <v>4970</v>
      </c>
      <c r="P17" s="24" t="n">
        <v>5595</v>
      </c>
      <c r="Q17" s="24" t="n">
        <v>6110</v>
      </c>
      <c r="R17" s="24" t="n">
        <v>6210</v>
      </c>
      <c r="S17" s="24" t="n">
        <v>6495</v>
      </c>
    </row>
    <row r="19" customFormat="false" ht="15" hidden="false" customHeight="false" outlineLevel="0" collapsed="false">
      <c r="A19" s="6"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1"/>
    <col collapsed="false" customWidth="true" hidden="false" outlineLevel="0" max="19" min="3" style="0" width="8.5"/>
  </cols>
  <sheetData>
    <row r="1" customFormat="false" ht="17.35" hidden="false" customHeight="false" outlineLevel="0" collapsed="false">
      <c r="A1" s="5" t="s">
        <v>80</v>
      </c>
    </row>
    <row r="2" customFormat="false" ht="15" hidden="false" customHeight="false" outlineLevel="0" collapsed="false">
      <c r="A2" s="6" t="s">
        <v>81</v>
      </c>
    </row>
    <row r="4" customFormat="false" ht="31.5" hidden="false" customHeight="true" outlineLevel="0" collapsed="false">
      <c r="A4" s="7" t="s">
        <v>29</v>
      </c>
      <c r="B4" s="8" t="s">
        <v>51</v>
      </c>
      <c r="C4" s="8" t="s">
        <v>52</v>
      </c>
      <c r="D4" s="8" t="s">
        <v>53</v>
      </c>
      <c r="E4" s="8" t="s">
        <v>54</v>
      </c>
      <c r="F4" s="8" t="s">
        <v>55</v>
      </c>
      <c r="G4" s="8" t="s">
        <v>56</v>
      </c>
      <c r="H4" s="8" t="s">
        <v>57</v>
      </c>
      <c r="I4" s="8" t="s">
        <v>58</v>
      </c>
      <c r="J4" s="8" t="s">
        <v>59</v>
      </c>
      <c r="K4" s="8" t="s">
        <v>60</v>
      </c>
      <c r="L4" s="8" t="s">
        <v>30</v>
      </c>
      <c r="M4" s="8" t="s">
        <v>61</v>
      </c>
      <c r="N4" s="8" t="s">
        <v>62</v>
      </c>
      <c r="O4" s="8" t="s">
        <v>63</v>
      </c>
      <c r="P4" s="8" t="s">
        <v>64</v>
      </c>
      <c r="Q4" s="8" t="s">
        <v>65</v>
      </c>
      <c r="R4" s="8" t="s">
        <v>66</v>
      </c>
      <c r="S4" s="8" t="s">
        <v>31</v>
      </c>
    </row>
    <row r="5" customFormat="false" ht="15" hidden="false" customHeight="false" outlineLevel="0" collapsed="false">
      <c r="A5" s="19" t="s">
        <v>35</v>
      </c>
      <c r="B5" s="20" t="s">
        <v>67</v>
      </c>
      <c r="C5" s="21" t="n">
        <v>330</v>
      </c>
      <c r="D5" s="21" t="n">
        <v>345</v>
      </c>
      <c r="E5" s="21" t="n">
        <v>360</v>
      </c>
      <c r="F5" s="21" t="n">
        <v>350</v>
      </c>
      <c r="G5" s="21" t="n">
        <v>355</v>
      </c>
      <c r="H5" s="21" t="n">
        <v>350</v>
      </c>
      <c r="I5" s="21" t="n">
        <v>350</v>
      </c>
      <c r="J5" s="21" t="n">
        <v>360</v>
      </c>
      <c r="K5" s="21" t="n">
        <v>360</v>
      </c>
      <c r="L5" s="21" t="n">
        <v>365</v>
      </c>
      <c r="M5" s="21" t="n">
        <v>365</v>
      </c>
      <c r="N5" s="21" t="n">
        <v>360</v>
      </c>
      <c r="O5" s="21" t="n">
        <v>360</v>
      </c>
      <c r="P5" s="21" t="n">
        <v>360</v>
      </c>
      <c r="Q5" s="21" t="n">
        <v>370</v>
      </c>
      <c r="R5" s="21" t="n">
        <v>400</v>
      </c>
      <c r="S5" s="21" t="n">
        <v>385</v>
      </c>
    </row>
    <row r="6" customFormat="false" ht="15" hidden="false" customHeight="false" outlineLevel="0" collapsed="false">
      <c r="A6" s="19" t="s">
        <v>36</v>
      </c>
      <c r="B6" s="20" t="s">
        <v>68</v>
      </c>
      <c r="C6" s="21" t="n">
        <v>1245</v>
      </c>
      <c r="D6" s="21" t="n">
        <v>1290</v>
      </c>
      <c r="E6" s="21" t="n">
        <v>1310</v>
      </c>
      <c r="F6" s="21" t="n">
        <v>1310</v>
      </c>
      <c r="G6" s="21" t="n">
        <v>1300</v>
      </c>
      <c r="H6" s="21" t="n">
        <v>1345</v>
      </c>
      <c r="I6" s="21" t="n">
        <v>1345</v>
      </c>
      <c r="J6" s="21" t="n">
        <v>1355</v>
      </c>
      <c r="K6" s="21" t="n">
        <v>1405</v>
      </c>
      <c r="L6" s="21" t="n">
        <v>1440</v>
      </c>
      <c r="M6" s="21" t="n">
        <v>1405</v>
      </c>
      <c r="N6" s="21" t="n">
        <v>1420</v>
      </c>
      <c r="O6" s="21" t="n">
        <v>1430</v>
      </c>
      <c r="P6" s="21" t="n">
        <v>1420</v>
      </c>
      <c r="Q6" s="21" t="n">
        <v>1410</v>
      </c>
      <c r="R6" s="21" t="n">
        <v>1425</v>
      </c>
      <c r="S6" s="21" t="n">
        <v>1460</v>
      </c>
    </row>
    <row r="7" customFormat="false" ht="15" hidden="false" customHeight="false" outlineLevel="0" collapsed="false">
      <c r="A7" s="19" t="s">
        <v>37</v>
      </c>
      <c r="B7" s="20" t="s">
        <v>69</v>
      </c>
      <c r="C7" s="21" t="n">
        <v>805</v>
      </c>
      <c r="D7" s="21" t="n">
        <v>810</v>
      </c>
      <c r="E7" s="21" t="n">
        <v>800</v>
      </c>
      <c r="F7" s="21" t="n">
        <v>785</v>
      </c>
      <c r="G7" s="21" t="n">
        <v>775</v>
      </c>
      <c r="H7" s="21" t="n">
        <v>785</v>
      </c>
      <c r="I7" s="21" t="n">
        <v>805</v>
      </c>
      <c r="J7" s="21" t="n">
        <v>795</v>
      </c>
      <c r="K7" s="21" t="n">
        <v>785</v>
      </c>
      <c r="L7" s="21" t="n">
        <v>790</v>
      </c>
      <c r="M7" s="21" t="n">
        <v>780</v>
      </c>
      <c r="N7" s="21" t="n">
        <v>780</v>
      </c>
      <c r="O7" s="21" t="n">
        <v>800</v>
      </c>
      <c r="P7" s="21" t="n">
        <v>805</v>
      </c>
      <c r="Q7" s="21" t="n">
        <v>785</v>
      </c>
      <c r="R7" s="21" t="n">
        <v>770</v>
      </c>
      <c r="S7" s="21" t="n">
        <v>805</v>
      </c>
    </row>
    <row r="8" customFormat="false" ht="15" hidden="false" customHeight="false" outlineLevel="0" collapsed="false">
      <c r="A8" s="19" t="s">
        <v>38</v>
      </c>
      <c r="B8" s="20" t="s">
        <v>70</v>
      </c>
      <c r="C8" s="21" t="n">
        <v>540</v>
      </c>
      <c r="D8" s="21" t="n">
        <v>545</v>
      </c>
      <c r="E8" s="21" t="n">
        <v>560</v>
      </c>
      <c r="F8" s="21" t="n">
        <v>560</v>
      </c>
      <c r="G8" s="21" t="n">
        <v>560</v>
      </c>
      <c r="H8" s="21" t="n">
        <v>565</v>
      </c>
      <c r="I8" s="21" t="n">
        <v>550</v>
      </c>
      <c r="J8" s="21" t="n">
        <v>570</v>
      </c>
      <c r="K8" s="21" t="n">
        <v>580</v>
      </c>
      <c r="L8" s="21" t="n">
        <v>600</v>
      </c>
      <c r="M8" s="21" t="n">
        <v>610</v>
      </c>
      <c r="N8" s="21" t="n">
        <v>630</v>
      </c>
      <c r="O8" s="21" t="n">
        <v>640</v>
      </c>
      <c r="P8" s="21" t="n">
        <v>635</v>
      </c>
      <c r="Q8" s="21" t="n">
        <v>610</v>
      </c>
      <c r="R8" s="21" t="n">
        <v>610</v>
      </c>
      <c r="S8" s="21" t="n">
        <v>615</v>
      </c>
    </row>
    <row r="9" customFormat="false" ht="15" hidden="false" customHeight="false" outlineLevel="0" collapsed="false">
      <c r="A9" s="19" t="s">
        <v>39</v>
      </c>
      <c r="B9" s="20" t="s">
        <v>71</v>
      </c>
      <c r="C9" s="21" t="n">
        <v>665</v>
      </c>
      <c r="D9" s="21" t="n">
        <v>695</v>
      </c>
      <c r="E9" s="21" t="n">
        <v>695</v>
      </c>
      <c r="F9" s="21" t="n">
        <v>705</v>
      </c>
      <c r="G9" s="21" t="n">
        <v>700</v>
      </c>
      <c r="H9" s="21" t="n">
        <v>705</v>
      </c>
      <c r="I9" s="21" t="n">
        <v>730</v>
      </c>
      <c r="J9" s="21" t="n">
        <v>745</v>
      </c>
      <c r="K9" s="21" t="n">
        <v>750</v>
      </c>
      <c r="L9" s="21" t="n">
        <v>765</v>
      </c>
      <c r="M9" s="21" t="n">
        <v>790</v>
      </c>
      <c r="N9" s="21" t="n">
        <v>775</v>
      </c>
      <c r="O9" s="21" t="n">
        <v>770</v>
      </c>
      <c r="P9" s="21" t="n">
        <v>780</v>
      </c>
      <c r="Q9" s="21" t="n">
        <v>780</v>
      </c>
      <c r="R9" s="21" t="n">
        <v>770</v>
      </c>
      <c r="S9" s="21" t="n">
        <v>805</v>
      </c>
    </row>
    <row r="10" customFormat="false" ht="15" hidden="false" customHeight="false" outlineLevel="0" collapsed="false">
      <c r="A10" s="19" t="s">
        <v>40</v>
      </c>
      <c r="B10" s="20" t="s">
        <v>72</v>
      </c>
      <c r="C10" s="21" t="n">
        <v>790</v>
      </c>
      <c r="D10" s="21" t="n">
        <v>805</v>
      </c>
      <c r="E10" s="21" t="n">
        <v>835</v>
      </c>
      <c r="F10" s="21" t="n">
        <v>810</v>
      </c>
      <c r="G10" s="21" t="n">
        <v>815</v>
      </c>
      <c r="H10" s="21" t="n">
        <v>820</v>
      </c>
      <c r="I10" s="21" t="n">
        <v>835</v>
      </c>
      <c r="J10" s="21" t="n">
        <v>855</v>
      </c>
      <c r="K10" s="21" t="n">
        <v>870</v>
      </c>
      <c r="L10" s="21" t="n">
        <v>900</v>
      </c>
      <c r="M10" s="21" t="n">
        <v>890</v>
      </c>
      <c r="N10" s="21" t="n">
        <v>905</v>
      </c>
      <c r="O10" s="21" t="n">
        <v>945</v>
      </c>
      <c r="P10" s="21" t="n">
        <v>930</v>
      </c>
      <c r="Q10" s="21" t="n">
        <v>900</v>
      </c>
      <c r="R10" s="21" t="n">
        <v>895</v>
      </c>
      <c r="S10" s="21" t="n">
        <v>900</v>
      </c>
    </row>
    <row r="11" customFormat="false" ht="15" hidden="false" customHeight="false" outlineLevel="0" collapsed="false">
      <c r="A11" s="19" t="s">
        <v>41</v>
      </c>
      <c r="B11" s="20" t="s">
        <v>73</v>
      </c>
      <c r="C11" s="21" t="n">
        <v>1360</v>
      </c>
      <c r="D11" s="21" t="n">
        <v>1415</v>
      </c>
      <c r="E11" s="21" t="n">
        <v>1490</v>
      </c>
      <c r="F11" s="21" t="n">
        <v>1555</v>
      </c>
      <c r="G11" s="21" t="n">
        <v>1605</v>
      </c>
      <c r="H11" s="21" t="n">
        <v>1670</v>
      </c>
      <c r="I11" s="21" t="n">
        <v>1745</v>
      </c>
      <c r="J11" s="21" t="n">
        <v>1815</v>
      </c>
      <c r="K11" s="21" t="n">
        <v>1900</v>
      </c>
      <c r="L11" s="21" t="n">
        <v>1935</v>
      </c>
      <c r="M11" s="21" t="n">
        <v>1970</v>
      </c>
      <c r="N11" s="21" t="n">
        <v>1950</v>
      </c>
      <c r="O11" s="21" t="n">
        <v>1995</v>
      </c>
      <c r="P11" s="21" t="n">
        <v>2030</v>
      </c>
      <c r="Q11" s="21" t="n">
        <v>2055</v>
      </c>
      <c r="R11" s="21" t="n">
        <v>2170</v>
      </c>
      <c r="S11" s="21" t="n">
        <v>2330</v>
      </c>
    </row>
    <row r="12" customFormat="false" ht="15" hidden="false" customHeight="false" outlineLevel="0" collapsed="false">
      <c r="A12" s="19" t="s">
        <v>42</v>
      </c>
      <c r="B12" s="20" t="s">
        <v>74</v>
      </c>
      <c r="C12" s="21" t="n">
        <v>1460</v>
      </c>
      <c r="D12" s="21" t="n">
        <v>1505</v>
      </c>
      <c r="E12" s="21" t="n">
        <v>1540</v>
      </c>
      <c r="F12" s="21" t="n">
        <v>1535</v>
      </c>
      <c r="G12" s="21" t="n">
        <v>1540</v>
      </c>
      <c r="H12" s="21" t="n">
        <v>1575</v>
      </c>
      <c r="I12" s="21" t="n">
        <v>1575</v>
      </c>
      <c r="J12" s="21" t="n">
        <v>1595</v>
      </c>
      <c r="K12" s="21" t="n">
        <v>1610</v>
      </c>
      <c r="L12" s="21" t="n">
        <v>1640</v>
      </c>
      <c r="M12" s="21" t="n">
        <v>1620</v>
      </c>
      <c r="N12" s="21" t="n">
        <v>1600</v>
      </c>
      <c r="O12" s="21" t="n">
        <v>1625</v>
      </c>
      <c r="P12" s="21" t="n">
        <v>1600</v>
      </c>
      <c r="Q12" s="21" t="n">
        <v>1620</v>
      </c>
      <c r="R12" s="21" t="n">
        <v>1615</v>
      </c>
      <c r="S12" s="21" t="n">
        <v>1640</v>
      </c>
    </row>
    <row r="13" customFormat="false" ht="15" hidden="false" customHeight="false" outlineLevel="0" collapsed="false">
      <c r="A13" s="19" t="s">
        <v>43</v>
      </c>
      <c r="B13" s="20" t="s">
        <v>75</v>
      </c>
      <c r="C13" s="21" t="n">
        <v>1690</v>
      </c>
      <c r="D13" s="21" t="n">
        <v>1730</v>
      </c>
      <c r="E13" s="21" t="n">
        <v>1715</v>
      </c>
      <c r="F13" s="21" t="n">
        <v>1690</v>
      </c>
      <c r="G13" s="21" t="n">
        <v>1715</v>
      </c>
      <c r="H13" s="21" t="n">
        <v>1720</v>
      </c>
      <c r="I13" s="21" t="n">
        <v>1695</v>
      </c>
      <c r="J13" s="21" t="n">
        <v>1680</v>
      </c>
      <c r="K13" s="21" t="n">
        <v>1685</v>
      </c>
      <c r="L13" s="21" t="n">
        <v>1670</v>
      </c>
      <c r="M13" s="21" t="n">
        <v>1660</v>
      </c>
      <c r="N13" s="21" t="n">
        <v>1625</v>
      </c>
      <c r="O13" s="21" t="n">
        <v>1610</v>
      </c>
      <c r="P13" s="21" t="n">
        <v>1560</v>
      </c>
      <c r="Q13" s="21" t="n">
        <v>1545</v>
      </c>
      <c r="R13" s="21" t="n">
        <v>1520</v>
      </c>
      <c r="S13" s="21" t="n">
        <v>1505</v>
      </c>
    </row>
    <row r="14" customFormat="false" ht="15" hidden="false" customHeight="false" outlineLevel="0" collapsed="false">
      <c r="A14" s="19" t="s">
        <v>44</v>
      </c>
      <c r="B14" s="20" t="s">
        <v>76</v>
      </c>
      <c r="C14" s="21" t="n">
        <v>840</v>
      </c>
      <c r="D14" s="21" t="n">
        <v>850</v>
      </c>
      <c r="E14" s="21" t="n">
        <v>840</v>
      </c>
      <c r="F14" s="21" t="n">
        <v>830</v>
      </c>
      <c r="G14" s="21" t="n">
        <v>820</v>
      </c>
      <c r="H14" s="21" t="n">
        <v>830</v>
      </c>
      <c r="I14" s="21" t="n">
        <v>815</v>
      </c>
      <c r="J14" s="21" t="n">
        <v>800</v>
      </c>
      <c r="K14" s="21" t="n">
        <v>825</v>
      </c>
      <c r="L14" s="21" t="n">
        <v>825</v>
      </c>
      <c r="M14" s="21" t="n">
        <v>815</v>
      </c>
      <c r="N14" s="21" t="n">
        <v>795</v>
      </c>
      <c r="O14" s="21" t="n">
        <v>820</v>
      </c>
      <c r="P14" s="21" t="n">
        <v>805</v>
      </c>
      <c r="Q14" s="21" t="n">
        <v>790</v>
      </c>
      <c r="R14" s="21" t="n">
        <v>780</v>
      </c>
      <c r="S14" s="21" t="n">
        <v>750</v>
      </c>
    </row>
    <row r="15" customFormat="false" ht="15" hidden="false" customHeight="false" outlineLevel="0" collapsed="false">
      <c r="A15" s="19" t="s">
        <v>45</v>
      </c>
      <c r="B15" s="20" t="s">
        <v>77</v>
      </c>
      <c r="C15" s="21" t="n">
        <v>2145</v>
      </c>
      <c r="D15" s="21" t="n">
        <v>2120</v>
      </c>
      <c r="E15" s="21" t="n">
        <v>2115</v>
      </c>
      <c r="F15" s="21" t="n">
        <v>2095</v>
      </c>
      <c r="G15" s="21" t="n">
        <v>2055</v>
      </c>
      <c r="H15" s="21" t="n">
        <v>2100</v>
      </c>
      <c r="I15" s="21" t="n">
        <v>2030</v>
      </c>
      <c r="J15" s="21" t="n">
        <v>2030</v>
      </c>
      <c r="K15" s="21" t="n">
        <v>2035</v>
      </c>
      <c r="L15" s="21" t="n">
        <v>2050</v>
      </c>
      <c r="M15" s="21" t="n">
        <v>2065</v>
      </c>
      <c r="N15" s="21" t="n">
        <v>2025</v>
      </c>
      <c r="O15" s="21" t="n">
        <v>2020</v>
      </c>
      <c r="P15" s="21" t="n">
        <v>1940</v>
      </c>
      <c r="Q15" s="21" t="n">
        <v>1960</v>
      </c>
      <c r="R15" s="21" t="n">
        <v>1975</v>
      </c>
      <c r="S15" s="21" t="n">
        <v>1985</v>
      </c>
    </row>
    <row r="16" customFormat="false" ht="15" hidden="false" customHeight="false" outlineLevel="0" collapsed="false">
      <c r="A16" s="19" t="s">
        <v>46</v>
      </c>
      <c r="B16" s="20" t="s">
        <v>78</v>
      </c>
      <c r="C16" s="21" t="n">
        <v>180</v>
      </c>
      <c r="D16" s="21" t="n">
        <v>180</v>
      </c>
      <c r="E16" s="21" t="n">
        <v>170</v>
      </c>
      <c r="F16" s="21" t="n">
        <v>165</v>
      </c>
      <c r="G16" s="21" t="n">
        <v>180</v>
      </c>
      <c r="H16" s="21" t="n">
        <v>180</v>
      </c>
      <c r="I16" s="21" t="n">
        <v>180</v>
      </c>
      <c r="J16" s="21" t="n">
        <v>195</v>
      </c>
      <c r="K16" s="21" t="n">
        <v>195</v>
      </c>
      <c r="L16" s="21" t="n">
        <v>205</v>
      </c>
      <c r="M16" s="21" t="n">
        <v>210</v>
      </c>
      <c r="N16" s="21" t="n">
        <v>220</v>
      </c>
      <c r="O16" s="21" t="n">
        <v>220</v>
      </c>
      <c r="P16" s="21" t="n">
        <v>220</v>
      </c>
      <c r="Q16" s="21" t="n">
        <v>225</v>
      </c>
      <c r="R16" s="21" t="n">
        <v>225</v>
      </c>
      <c r="S16" s="21" t="n">
        <v>235</v>
      </c>
    </row>
    <row r="17" customFormat="false" ht="15" hidden="false" customHeight="false" outlineLevel="0" collapsed="false">
      <c r="A17" s="22" t="s">
        <v>47</v>
      </c>
      <c r="B17" s="23" t="s">
        <v>79</v>
      </c>
      <c r="C17" s="24" t="n">
        <v>12045</v>
      </c>
      <c r="D17" s="24" t="n">
        <v>12285</v>
      </c>
      <c r="E17" s="24" t="n">
        <v>12435</v>
      </c>
      <c r="F17" s="24" t="n">
        <v>12390</v>
      </c>
      <c r="G17" s="24" t="n">
        <v>12420</v>
      </c>
      <c r="H17" s="24" t="n">
        <v>12650</v>
      </c>
      <c r="I17" s="24" t="n">
        <v>12660</v>
      </c>
      <c r="J17" s="24" t="n">
        <v>12785</v>
      </c>
      <c r="K17" s="24" t="n">
        <v>13000</v>
      </c>
      <c r="L17" s="24" t="n">
        <v>13190</v>
      </c>
      <c r="M17" s="24" t="n">
        <v>13180</v>
      </c>
      <c r="N17" s="24" t="n">
        <v>13080</v>
      </c>
      <c r="O17" s="24" t="n">
        <v>13235</v>
      </c>
      <c r="P17" s="24" t="n">
        <v>13080</v>
      </c>
      <c r="Q17" s="24" t="n">
        <v>13050</v>
      </c>
      <c r="R17" s="24" t="n">
        <v>13150</v>
      </c>
      <c r="S17" s="24" t="n">
        <v>13415</v>
      </c>
    </row>
    <row r="19" customFormat="false" ht="15" hidden="false" customHeight="false" outlineLevel="0" collapsed="false">
      <c r="A19" s="6"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5" min="2" style="0" width="20"/>
  </cols>
  <sheetData>
    <row r="1" customFormat="false" ht="17.35" hidden="false" customHeight="false" outlineLevel="0" collapsed="false">
      <c r="A1" s="5" t="s">
        <v>82</v>
      </c>
    </row>
    <row r="2" customFormat="false" ht="15" hidden="false" customHeight="false" outlineLevel="0" collapsed="false">
      <c r="A2" s="6" t="s">
        <v>83</v>
      </c>
    </row>
    <row r="4" customFormat="false" ht="31.5" hidden="false" customHeight="true" outlineLevel="0" collapsed="false">
      <c r="A4" s="7" t="s">
        <v>84</v>
      </c>
      <c r="B4" s="8" t="s">
        <v>85</v>
      </c>
      <c r="C4" s="8" t="s">
        <v>28</v>
      </c>
      <c r="D4" s="8" t="s">
        <v>86</v>
      </c>
      <c r="E4" s="8" t="s">
        <v>87</v>
      </c>
    </row>
    <row r="5" customFormat="false" ht="15" hidden="false" customHeight="false" outlineLevel="0" collapsed="false">
      <c r="A5" s="25" t="s">
        <v>52</v>
      </c>
      <c r="B5" s="21" t="n">
        <f aca="false">'Holiday lets'!C17</f>
        <v>2725</v>
      </c>
      <c r="C5" s="21" t="n">
        <f aca="false">Hotels!C17</f>
        <v>12045</v>
      </c>
      <c r="D5" s="19"/>
      <c r="E5" s="19"/>
    </row>
    <row r="6" customFormat="false" ht="15" hidden="false" customHeight="false" outlineLevel="0" collapsed="false">
      <c r="A6" s="25" t="s">
        <v>53</v>
      </c>
      <c r="B6" s="21" t="n">
        <f aca="false">'Holiday lets'!D17</f>
        <v>2600</v>
      </c>
      <c r="C6" s="21" t="n">
        <f aca="false">Hotels!D17</f>
        <v>12285</v>
      </c>
      <c r="D6" s="26" t="n">
        <f aca="false">B6-B5</f>
        <v>-125</v>
      </c>
      <c r="E6" s="26" t="n">
        <f aca="false">C6-C5</f>
        <v>240</v>
      </c>
    </row>
    <row r="7" customFormat="false" ht="15" hidden="false" customHeight="false" outlineLevel="0" collapsed="false">
      <c r="A7" s="25" t="s">
        <v>54</v>
      </c>
      <c r="B7" s="21" t="n">
        <f aca="false">'Holiday lets'!E17</f>
        <v>2665</v>
      </c>
      <c r="C7" s="21" t="n">
        <f aca="false">Hotels!E17</f>
        <v>12435</v>
      </c>
      <c r="D7" s="26" t="n">
        <f aca="false">B7-B6</f>
        <v>65</v>
      </c>
      <c r="E7" s="26" t="n">
        <f aca="false">C7-C6</f>
        <v>150</v>
      </c>
    </row>
    <row r="8" customFormat="false" ht="15" hidden="false" customHeight="false" outlineLevel="0" collapsed="false">
      <c r="A8" s="25" t="s">
        <v>55</v>
      </c>
      <c r="B8" s="21" t="n">
        <f aca="false">'Holiday lets'!F17</f>
        <v>2630</v>
      </c>
      <c r="C8" s="21" t="n">
        <f aca="false">Hotels!F17</f>
        <v>12390</v>
      </c>
      <c r="D8" s="26" t="n">
        <f aca="false">B8-B7</f>
        <v>-35</v>
      </c>
      <c r="E8" s="26" t="n">
        <f aca="false">C8-C7</f>
        <v>-45</v>
      </c>
    </row>
    <row r="9" customFormat="false" ht="15" hidden="false" customHeight="false" outlineLevel="0" collapsed="false">
      <c r="A9" s="25" t="s">
        <v>56</v>
      </c>
      <c r="B9" s="21" t="n">
        <f aca="false">'Holiday lets'!G17</f>
        <v>2785</v>
      </c>
      <c r="C9" s="21" t="n">
        <f aca="false">Hotels!G17</f>
        <v>12420</v>
      </c>
      <c r="D9" s="26" t="n">
        <f aca="false">B9-B8</f>
        <v>155</v>
      </c>
      <c r="E9" s="26" t="n">
        <f aca="false">C9-C8</f>
        <v>30</v>
      </c>
    </row>
    <row r="10" customFormat="false" ht="15" hidden="false" customHeight="false" outlineLevel="0" collapsed="false">
      <c r="A10" s="25" t="s">
        <v>57</v>
      </c>
      <c r="B10" s="21" t="n">
        <f aca="false">'Holiday lets'!H17</f>
        <v>3240</v>
      </c>
      <c r="C10" s="21" t="n">
        <f aca="false">Hotels!H17</f>
        <v>12650</v>
      </c>
      <c r="D10" s="26" t="n">
        <f aca="false">B10-B9</f>
        <v>455</v>
      </c>
      <c r="E10" s="26" t="n">
        <f aca="false">C10-C9</f>
        <v>230</v>
      </c>
    </row>
    <row r="11" customFormat="false" ht="15" hidden="false" customHeight="false" outlineLevel="0" collapsed="false">
      <c r="A11" s="25" t="s">
        <v>58</v>
      </c>
      <c r="B11" s="21" t="n">
        <f aca="false">'Holiday lets'!I17</f>
        <v>3385</v>
      </c>
      <c r="C11" s="21" t="n">
        <f aca="false">Hotels!I17</f>
        <v>12660</v>
      </c>
      <c r="D11" s="26" t="n">
        <f aca="false">B11-B10</f>
        <v>145</v>
      </c>
      <c r="E11" s="26" t="n">
        <f aca="false">C11-C10</f>
        <v>10</v>
      </c>
    </row>
    <row r="12" customFormat="false" ht="15" hidden="false" customHeight="false" outlineLevel="0" collapsed="false">
      <c r="A12" s="25" t="s">
        <v>59</v>
      </c>
      <c r="B12" s="21" t="n">
        <f aca="false">'Holiday lets'!J17</f>
        <v>3535</v>
      </c>
      <c r="C12" s="21" t="n">
        <f aca="false">Hotels!J17</f>
        <v>12785</v>
      </c>
      <c r="D12" s="26" t="n">
        <f aca="false">B12-B11</f>
        <v>150</v>
      </c>
      <c r="E12" s="26" t="n">
        <f aca="false">C12-C11</f>
        <v>125</v>
      </c>
    </row>
    <row r="13" customFormat="false" ht="15" hidden="false" customHeight="false" outlineLevel="0" collapsed="false">
      <c r="A13" s="25" t="s">
        <v>60</v>
      </c>
      <c r="B13" s="21" t="n">
        <f aca="false">'Holiday lets'!K17</f>
        <v>3750</v>
      </c>
      <c r="C13" s="21" t="n">
        <f aca="false">Hotels!K17</f>
        <v>13000</v>
      </c>
      <c r="D13" s="26" t="n">
        <f aca="false">B13-B12</f>
        <v>215</v>
      </c>
      <c r="E13" s="26" t="n">
        <f aca="false">C13-C12</f>
        <v>215</v>
      </c>
    </row>
    <row r="14" customFormat="false" ht="15" hidden="false" customHeight="false" outlineLevel="0" collapsed="false">
      <c r="A14" s="25" t="s">
        <v>30</v>
      </c>
      <c r="B14" s="21" t="n">
        <f aca="false">'Holiday lets'!L17</f>
        <v>4050</v>
      </c>
      <c r="C14" s="21" t="n">
        <f aca="false">Hotels!L17</f>
        <v>13190</v>
      </c>
      <c r="D14" s="26" t="n">
        <f aca="false">B14-B13</f>
        <v>300</v>
      </c>
      <c r="E14" s="26" t="n">
        <f aca="false">C14-C13</f>
        <v>190</v>
      </c>
    </row>
    <row r="15" customFormat="false" ht="15" hidden="false" customHeight="false" outlineLevel="0" collapsed="false">
      <c r="A15" s="25" t="s">
        <v>61</v>
      </c>
      <c r="B15" s="21" t="n">
        <f aca="false">'Holiday lets'!M17</f>
        <v>4090</v>
      </c>
      <c r="C15" s="21" t="n">
        <f aca="false">Hotels!M17</f>
        <v>13180</v>
      </c>
      <c r="D15" s="26" t="n">
        <f aca="false">B15-B14</f>
        <v>40</v>
      </c>
      <c r="E15" s="26" t="n">
        <f aca="false">C15-C14</f>
        <v>-10</v>
      </c>
    </row>
    <row r="16" customFormat="false" ht="15" hidden="false" customHeight="false" outlineLevel="0" collapsed="false">
      <c r="A16" s="25" t="s">
        <v>62</v>
      </c>
      <c r="B16" s="21" t="n">
        <f aca="false">'Holiday lets'!N17</f>
        <v>4250</v>
      </c>
      <c r="C16" s="21" t="n">
        <f aca="false">Hotels!N17</f>
        <v>13080</v>
      </c>
      <c r="D16" s="26" t="n">
        <f aca="false">B16-B15</f>
        <v>160</v>
      </c>
      <c r="E16" s="26" t="n">
        <f aca="false">C16-C15</f>
        <v>-100</v>
      </c>
    </row>
    <row r="17" customFormat="false" ht="15" hidden="false" customHeight="false" outlineLevel="0" collapsed="false">
      <c r="A17" s="25" t="s">
        <v>63</v>
      </c>
      <c r="B17" s="21" t="n">
        <f aca="false">'Holiday lets'!O17</f>
        <v>4970</v>
      </c>
      <c r="C17" s="21" t="n">
        <f aca="false">Hotels!O17</f>
        <v>13235</v>
      </c>
      <c r="D17" s="26" t="n">
        <f aca="false">B17-B16</f>
        <v>720</v>
      </c>
      <c r="E17" s="26" t="n">
        <f aca="false">C17-C16</f>
        <v>155</v>
      </c>
    </row>
    <row r="18" customFormat="false" ht="15" hidden="false" customHeight="false" outlineLevel="0" collapsed="false">
      <c r="A18" s="25" t="s">
        <v>64</v>
      </c>
      <c r="B18" s="21" t="n">
        <f aca="false">'Holiday lets'!P17</f>
        <v>5595</v>
      </c>
      <c r="C18" s="21" t="n">
        <f aca="false">Hotels!P17</f>
        <v>13080</v>
      </c>
      <c r="D18" s="26" t="n">
        <f aca="false">B18-B17</f>
        <v>625</v>
      </c>
      <c r="E18" s="26" t="n">
        <f aca="false">C18-C17</f>
        <v>-155</v>
      </c>
    </row>
    <row r="19" customFormat="false" ht="15" hidden="false" customHeight="false" outlineLevel="0" collapsed="false">
      <c r="A19" s="25" t="s">
        <v>65</v>
      </c>
      <c r="B19" s="21" t="n">
        <f aca="false">'Holiday lets'!Q17</f>
        <v>6110</v>
      </c>
      <c r="C19" s="21" t="n">
        <f aca="false">Hotels!Q17</f>
        <v>13050</v>
      </c>
      <c r="D19" s="26" t="n">
        <f aca="false">B19-B18</f>
        <v>515</v>
      </c>
      <c r="E19" s="26" t="n">
        <f aca="false">C19-C18</f>
        <v>-30</v>
      </c>
    </row>
    <row r="20" customFormat="false" ht="15" hidden="false" customHeight="false" outlineLevel="0" collapsed="false">
      <c r="A20" s="25" t="s">
        <v>66</v>
      </c>
      <c r="B20" s="21" t="n">
        <f aca="false">'Holiday lets'!R17</f>
        <v>6210</v>
      </c>
      <c r="C20" s="21" t="n">
        <f aca="false">Hotels!R17</f>
        <v>13150</v>
      </c>
      <c r="D20" s="26" t="n">
        <f aca="false">B20-B19</f>
        <v>100</v>
      </c>
      <c r="E20" s="26" t="n">
        <f aca="false">C20-C19</f>
        <v>100</v>
      </c>
    </row>
    <row r="21" customFormat="false" ht="15" hidden="false" customHeight="false" outlineLevel="0" collapsed="false">
      <c r="A21" s="25" t="s">
        <v>31</v>
      </c>
      <c r="B21" s="21" t="n">
        <f aca="false">'Holiday lets'!S17</f>
        <v>6495</v>
      </c>
      <c r="C21" s="21" t="n">
        <f aca="false">Hotels!S17</f>
        <v>13415</v>
      </c>
      <c r="D21" s="26" t="n">
        <f aca="false">B21-B20</f>
        <v>285</v>
      </c>
      <c r="E21" s="26" t="n">
        <f aca="false">C21-C20</f>
        <v>265</v>
      </c>
    </row>
    <row r="23" customFormat="false" ht="15" hidden="false" customHeight="false" outlineLevel="0" collapsed="false">
      <c r="A23" s="6"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2026-10-16T09:10:34Z</dcterms:created>
  <dc:creator>openpyxl</dc:creator>
  <dc:description/>
  <dc:language>en-US</dc:language>
  <cp:lastModifiedBy/>
  <dcterms:modified xsi:type="dcterms:W3CDTF">2026-10-16T09:10:37Z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