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bout" sheetId="1" state="visible" r:id="rId3"/>
    <sheet name="Regions 2019 vs 2026" sheetId="2" state="visible" r:id="rId4"/>
    <sheet name="Pubs and bars" sheetId="3" state="visible" r:id="rId5"/>
    <sheet name="Licensed restaurants" sheetId="4" state="visible" r:id="rId6"/>
    <sheet name="UK trend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<sst xmlns="http://schemas.openxmlformats.org/spreadsheetml/2006/main" count="172" uniqueCount="85">
  <si>
    <t xml:space="preserve">Restaurants Now Outnumber Pubs in the UK: Data</t>
  </si>
  <si>
    <t xml:space="preserve">Homefords analysis of ONS UK Business Counts, 2026</t>
  </si>
  <si>
    <t xml:space="preserve">Using this data</t>
  </si>
  <si>
    <t xml:space="preserve">You are welcome to use these figures in your own reporting. Please credit Homefords and link to the source page.</t>
  </si>
  <si>
    <t xml:space="preserve">Suggested credit: Homefords analysis of ONS UK Business Counts, 2026. https://homefords.co.uk/restaurants-outnumber-pubs/</t>
  </si>
  <si>
    <t xml:space="preserve">What is in this file</t>
  </si>
  <si>
    <t xml:space="preserve">Regions 2019 vs 2026: change in pubs and licensed restaurants for every UK region, plus restaurants for every 100 pubs.</t>
  </si>
  <si>
    <t xml:space="preserve">UK trend: UK totals for every year from 2010 to 2026, with the gap between restaurants and pubs, and a chart.</t>
  </si>
  <si>
    <t xml:space="preserve">Pubs and bars: full regional series, 2010 to 2026.</t>
  </si>
  <si>
    <t xml:space="preserve">Licensed restaurants: full regional series, 2010 to 2026.</t>
  </si>
  <si>
    <t xml:space="preserve">Definitions</t>
  </si>
  <si>
    <t xml:space="preserve">Pubs and bars: SIC 2007 code 56302, public houses and bars.</t>
  </si>
  <si>
    <t xml:space="preserve">Licensed restaurants: SIC 2007 code 56101, licensed restaurants. Unlicensed restaurants, cafés and takeaways have their own codes and are not included.</t>
  </si>
  <si>
    <t xml:space="preserve">Notes</t>
  </si>
  <si>
    <t xml:space="preserve">Figures are local units (individual business sites), so a company with 50 sites counts as 50.</t>
  </si>
  <si>
    <t xml:space="preserve">Only businesses registered for VAT or PAYE appear on the register, so very small unregistered businesses are not included.</t>
  </si>
  <si>
    <t xml:space="preserve">Each site is classed by its main activity. Counts are rounded to the nearest 5 by ONS, so totals may differ slightly from the sum of regions.</t>
  </si>
  <si>
    <t xml:space="preserve">In 2015 ONS added around 105,000 PAYE-only businesses to the register. Comparisons starting before 2015 are not like for like. Comparisons from 2019 onwards are unaffected.</t>
  </si>
  <si>
    <t xml:space="preserve">Data extracted from Nomis on 15 October 2026, covering March of each year from 2010 to 2026.</t>
  </si>
  <si>
    <t xml:space="preserve">Source and licence</t>
  </si>
  <si>
    <t xml:space="preserve">Office for National Statistics, UK Business Counts: local units by industry and employment size band, via Nomis (www.nomisweb.co.uk).</t>
  </si>
  <si>
    <t xml:space="preserve">Contains public sector information licensed under the Open Government Licence v3.0.</t>
  </si>
  <si>
    <t xml:space="preserve">Media enquiries</t>
  </si>
  <si>
    <t xml:space="preserve">hello@homefords.co.uk  |  homefords.co.uk</t>
  </si>
  <si>
    <t xml:space="preserve">Pubs and licensed restaurants by region, 2019 vs 2026</t>
  </si>
  <si>
    <t xml:space="preserve">March 2019 and March 2026. Changes and ratios are calculated from the counts on the data sheets.</t>
  </si>
  <si>
    <t xml:space="preserve">Pubs and bars</t>
  </si>
  <si>
    <t xml:space="preserve">Licensed restaurants</t>
  </si>
  <si>
    <t xml:space="preserve">Region</t>
  </si>
  <si>
    <t xml:space="preserve">2019</t>
  </si>
  <si>
    <t xml:space="preserve">2026</t>
  </si>
  <si>
    <t xml:space="preserve">Change</t>
  </si>
  <si>
    <t xml:space="preserve">% change</t>
  </si>
  <si>
    <t xml:space="preserve">Restaurants per 100 pubs, 2026</t>
  </si>
  <si>
    <t xml:space="preserve">North East</t>
  </si>
  <si>
    <t xml:space="preserve">North West</t>
  </si>
  <si>
    <t xml:space="preserve">Yorkshire and The Humber</t>
  </si>
  <si>
    <t xml:space="preserve">East Midlands</t>
  </si>
  <si>
    <t xml:space="preserve">West Midlands</t>
  </si>
  <si>
    <t xml:space="preserve">East</t>
  </si>
  <si>
    <t xml:space="preserve">London</t>
  </si>
  <si>
    <t xml:space="preserve">South East</t>
  </si>
  <si>
    <t xml:space="preserve">South West</t>
  </si>
  <si>
    <t xml:space="preserve">Wales</t>
  </si>
  <si>
    <t xml:space="preserve">Scotland</t>
  </si>
  <si>
    <t xml:space="preserve">Northern Ireland</t>
  </si>
  <si>
    <t xml:space="preserve">United Kingdom</t>
  </si>
  <si>
    <t xml:space="preserve">Counts are rounded to the nearest 5 by ONS. ONS widened its business register in 2015, so years before 2015 are not directly comparable with later years.</t>
  </si>
  <si>
    <t xml:space="preserve">Pubs and bars, by region, 2010 to 2026</t>
  </si>
  <si>
    <t xml:space="preserve">Business sites (local units), SIC 2007 code 56302, March of each year. Source: ONS UK Business Counts via Nomis.</t>
  </si>
  <si>
    <t xml:space="preserve">ONS code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</si>
  <si>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</si>
  <si>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</si>
  <si>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</si>
  <si>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</si>
  <si>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</si>
  <si>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</si>
  <si>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</si>
  <si>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</si>
  <si>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</si>
  <si>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</si>
  <si>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</si>
  <si>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</si>
  <si>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</si>
  <si>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</si>
  <si>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</si>
  <si>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E12000001</t>
  </si>
  <si>
    <t xml:space="preserve">E12000002</t>
  </si>
  <si>
    <t xml:space="preserve">E12000003</t>
  </si>
  <si>
    <t xml:space="preserve">E12000004</t>
  </si>
  <si>
    <t xml:space="preserve">E12000005</t>
  </si>
  <si>
    <t xml:space="preserve">E12000006</t>
  </si>
  <si>
    <t xml:space="preserve">E12000007</t>
  </si>
  <si>
    <t xml:space="preserve">E12000008</t>
  </si>
  <si>
    <t xml:space="preserve">E12000009</t>
  </si>
  <si>
    <t xml:space="preserve">W92000004</t>
  </si>
  <si>
    <t xml:space="preserve">S92000003</t>
  </si>
  <si>
    <t xml:space="preserve">N92000002</t>
  </si>
  <si>
    <t xml:space="preserve">K02000001</t>
  </si>
  <si>
    <t xml:space="preserve">Licensed restaurants, by region, 2010 to 2026</t>
  </si>
  <si>
    <t xml:space="preserve">Business sites (local units), SIC 2007 code 56101, March of each year. Source: ONS UK Business Counts via Nomis.</t>
  </si>
  <si>
    <t xml:space="preserve">Pubs and bars and Licensed restaurants, United Kingdom, 2010 to 2026</t>
  </si>
  <si>
    <t xml:space="preserve">March of each year. Source: ONS UK Business Counts via Nomis.</t>
  </si>
  <si>
    <t xml:space="preserve">Year</t>
  </si>
  <si>
    <t xml:space="preserve">Restaurants minus pubs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</si>
</sst>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\+#,##0;\-#,##0;0"/>
    <numFmt numFmtId="167" formatCode="\+0.0%;\-0.0%;0.0%"/>
    <numFmt numFmtId="168" formatCode="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B3A"/>
      <name val="Arial"/>
      <family val="0"/>
      <charset val="1"/>
    </font>
    <font>
      <i val="true"/>
      <sz val="11"/>
      <color rgb="FF595959"/>
      <name val="Arial"/>
      <family val="0"/>
      <charset val="1"/>
    </font>
    <font>
      <b val="true"/>
      <sz val="11"/>
      <color rgb="FF279989"/>
      <name val="Arial"/>
      <family val="0"/>
      <charset val="1"/>
    </font>
    <font>
      <sz val="10"/>
      <name val="Arial"/>
      <family val="0"/>
      <charset val="1"/>
    </font>
    <font>
      <b val="true"/>
      <sz val="14"/>
      <color rgb="FF1F3B3A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sz val="9"/>
      <color rgb="FF595959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279989"/>
        <bgColor rgb="FF008080"/>
      </patternFill>
    </fill>
    <fill>
      <patternFill patternType="solid">
        <fgColor rgb="FFE6F2F1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0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2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2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2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78787"/>
      <rgbColor rgb="FF9999FF"/>
      <rgbColor rgb="FFBE4B48"/>
      <rgbColor rgb="FFFFFFCC"/>
      <rgbColor rgb="FFE6F2F1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A7EBB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279989"/>
      <rgbColor rgb="FF003300"/>
      <rgbColor rgb="FF333300"/>
      <rgbColor rgb="FF993300"/>
      <rgbColor rgb="FF993366"/>
      <rgbColor rgb="FF333399"/>
      <rgbColor rgb="FF1F3B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Pubs and bars and Licensed restaurants, UK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'UK trend'!B4</c:f>
              <c:strCache>
                <c:ptCount val="1"/>
                <c:pt idx="0">
                  <c:v>Pubs and bars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'UK trend'!$A$5:$A$21</c:f>
              <c:strCach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strCache>
            </c:strRef>
          </c:cat>
          <c:val>
            <c:numRef>
              <c:f>'UK trend'!$B$5:$B$21</c:f>
              <c:numCache>
                <c:formatCode>#,##0</c:formatCode>
                <c:ptCount val="17"/>
                <c:pt idx="0">
                  <c:v>44680</c:v>
                </c:pt>
                <c:pt idx="1">
                  <c:v>43230</c:v>
                </c:pt>
                <c:pt idx="2">
                  <c:v>42585</c:v>
                </c:pt>
                <c:pt idx="3">
                  <c:v>41015</c:v>
                </c:pt>
                <c:pt idx="4">
                  <c:v>40540</c:v>
                </c:pt>
                <c:pt idx="5">
                  <c:v>40360</c:v>
                </c:pt>
                <c:pt idx="6">
                  <c:v>39590</c:v>
                </c:pt>
                <c:pt idx="7">
                  <c:v>38935</c:v>
                </c:pt>
                <c:pt idx="8">
                  <c:v>38825</c:v>
                </c:pt>
                <c:pt idx="9">
                  <c:v>39145</c:v>
                </c:pt>
                <c:pt idx="10">
                  <c:v>38885</c:v>
                </c:pt>
                <c:pt idx="11">
                  <c:v>37865</c:v>
                </c:pt>
                <c:pt idx="12">
                  <c:v>38225</c:v>
                </c:pt>
                <c:pt idx="13">
                  <c:v>38175</c:v>
                </c:pt>
                <c:pt idx="14">
                  <c:v>37875</c:v>
                </c:pt>
                <c:pt idx="15">
                  <c:v>37805</c:v>
                </c:pt>
                <c:pt idx="16">
                  <c:v>37350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'UK trend'!C4</c:f>
              <c:strCache>
                <c:ptCount val="1"/>
                <c:pt idx="0">
                  <c:v>Licensed restaurants</c:v>
                </c:pt>
              </c:strCache>
            </c:strRef>
          </c:tx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'UK trend'!$A$5:$A$21</c:f>
              <c:strCach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strCache>
            </c:strRef>
          </c:cat>
          <c:val>
            <c:numRef>
              <c:f>'UK trend'!$C$5:$C$21</c:f>
              <c:numCache>
                <c:formatCode>#,##0</c:formatCode>
                <c:ptCount val="17"/>
                <c:pt idx="0">
                  <c:v>27885</c:v>
                </c:pt>
                <c:pt idx="1">
                  <c:v>27525</c:v>
                </c:pt>
                <c:pt idx="2">
                  <c:v>28810</c:v>
                </c:pt>
                <c:pt idx="3">
                  <c:v>28770</c:v>
                </c:pt>
                <c:pt idx="4">
                  <c:v>30075</c:v>
                </c:pt>
                <c:pt idx="5">
                  <c:v>31950</c:v>
                </c:pt>
                <c:pt idx="6">
                  <c:v>32615</c:v>
                </c:pt>
                <c:pt idx="7">
                  <c:v>33440</c:v>
                </c:pt>
                <c:pt idx="8">
                  <c:v>34405</c:v>
                </c:pt>
                <c:pt idx="9">
                  <c:v>35105</c:v>
                </c:pt>
                <c:pt idx="10">
                  <c:v>35590</c:v>
                </c:pt>
                <c:pt idx="11">
                  <c:v>36035</c:v>
                </c:pt>
                <c:pt idx="12">
                  <c:v>37475</c:v>
                </c:pt>
                <c:pt idx="13">
                  <c:v>37195</c:v>
                </c:pt>
                <c:pt idx="14">
                  <c:v>37015</c:v>
                </c:pt>
                <c:pt idx="15">
                  <c:v>37300</c:v>
                </c:pt>
                <c:pt idx="16">
                  <c:v>38735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25303021"/>
        <c:axId val="76998325"/>
      </c:lineChart>
      <c:catAx>
        <c:axId val="2530302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6998325"/>
        <c:crosses val="autoZero"/>
        <c:auto val="1"/>
        <c:lblAlgn val="ctr"/>
        <c:lblOffset val="100"/>
        <c:noMultiLvlLbl val="0"/>
      </c:catAx>
      <c:valAx>
        <c:axId val="7699832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Business sites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5303021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2</xdr:row>
      <xdr:rowOff>160920</xdr:rowOff>
    </xdr:from>
    <xdr:to>
      <xdr:col>15</xdr:col>
      <xdr:colOff>364680</xdr:colOff>
      <xdr:row>18</xdr:row>
      <xdr:rowOff>142920</xdr:rowOff>
    </xdr:to>
    <xdr:graphicFrame>
      <xdr:nvGraphicFramePr>
        <xdr:cNvPr id="0" name="Chart 1"/>
        <xdr:cNvGraphicFramePr/>
      </xdr:nvGraphicFramePr>
      <xdr:xfrm>
        <a:off x="5545440" y="571680"/>
        <a:ext cx="647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</row>
    <row r="6" customFormat="false" ht="15" hidden="false" customHeight="false" outlineLevel="0" collapsed="false">
      <c r="A6" s="4" t="s">
        <v>4</v>
      </c>
    </row>
    <row r="8" customFormat="false" ht="15" hidden="false" customHeight="false" outlineLevel="0" collapsed="false">
      <c r="A8" s="3" t="s">
        <v>5</v>
      </c>
    </row>
    <row r="9" customFormat="false" ht="15" hidden="false" customHeight="false" outlineLevel="0" collapsed="false">
      <c r="A9" s="4" t="s">
        <v>6</v>
      </c>
    </row>
    <row r="10" customFormat="false" ht="15" hidden="false" customHeight="false" outlineLevel="0" collapsed="false">
      <c r="A10" s="4" t="s">
        <v>7</v>
      </c>
    </row>
    <row r="11" customFormat="false" ht="15" hidden="false" customHeight="false" outlineLevel="0" collapsed="false">
      <c r="A11" s="4" t="s">
        <v>8</v>
      </c>
    </row>
    <row r="12" customFormat="false" ht="15" hidden="false" customHeight="false" outlineLevel="0" collapsed="false">
      <c r="A12" s="4" t="s">
        <v>9</v>
      </c>
    </row>
    <row r="14" customFormat="false" ht="15" hidden="false" customHeight="false" outlineLevel="0" collapsed="false">
      <c r="A14" s="3" t="s">
        <v>10</v>
      </c>
    </row>
    <row r="15" customFormat="false" ht="15" hidden="false" customHeight="false" outlineLevel="0" collapsed="false">
      <c r="A15" s="4" t="s">
        <v>11</v>
      </c>
    </row>
    <row r="16" customFormat="false" ht="23.85" hidden="false" customHeight="false" outlineLevel="0" collapsed="false">
      <c r="A16" s="4" t="s">
        <v>12</v>
      </c>
    </row>
    <row r="18" customFormat="false" ht="15" hidden="false" customHeight="false" outlineLevel="0" collapsed="false">
      <c r="A18" s="3" t="s">
        <v>13</v>
      </c>
    </row>
    <row r="19" customFormat="false" ht="15" hidden="false" customHeight="false" outlineLevel="0" collapsed="false">
      <c r="A19" s="4" t="s">
        <v>14</v>
      </c>
    </row>
    <row r="20" customFormat="false" ht="15" hidden="false" customHeight="false" outlineLevel="0" collapsed="false">
      <c r="A20" s="4" t="s">
        <v>15</v>
      </c>
    </row>
    <row r="21" customFormat="false" ht="15" hidden="false" customHeight="false" outlineLevel="0" collapsed="false">
      <c r="A21" s="4" t="s">
        <v>16</v>
      </c>
    </row>
    <row r="22" customFormat="false" ht="23.85" hidden="false" customHeight="false" outlineLevel="0" collapsed="false">
      <c r="A22" s="4" t="s">
        <v>17</v>
      </c>
    </row>
    <row r="23" customFormat="false" ht="15" hidden="false" customHeight="false" outlineLevel="0" collapsed="false">
      <c r="A23" s="4" t="s">
        <v>18</v>
      </c>
    </row>
    <row r="25" customFormat="false" ht="15" hidden="false" customHeight="false" outlineLevel="0" collapsed="false">
      <c r="A25" s="3" t="s">
        <v>19</v>
      </c>
    </row>
    <row r="26" customFormat="false" ht="15" hidden="false" customHeight="false" outlineLevel="0" collapsed="false">
      <c r="A26" s="4" t="s">
        <v>20</v>
      </c>
    </row>
    <row r="27" customFormat="false" ht="15" hidden="false" customHeight="false" outlineLevel="0" collapsed="false">
      <c r="A27" s="4" t="s">
        <v>21</v>
      </c>
    </row>
    <row r="29" customFormat="false" ht="15" hidden="false" customHeight="false" outlineLevel="0" collapsed="false">
      <c r="A29" s="3" t="s">
        <v>22</v>
      </c>
    </row>
    <row r="30" customFormat="false" ht="15" hidden="false" customHeight="false" outlineLevel="0" collapsed="false">
      <c r="A30" s="4" t="s">
        <v>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9" min="2" style="0" width="11"/>
    <col collapsed="false" customWidth="true" hidden="false" outlineLevel="0" max="10" min="10" style="0" width="18"/>
  </cols>
  <sheetData>
    <row r="1" customFormat="false" ht="17.35" hidden="false" customHeight="false" outlineLevel="0" collapsed="false">
      <c r="A1" s="5" t="s">
        <v>24</v>
      </c>
    </row>
    <row r="2" customFormat="false" ht="15" hidden="false" customHeight="false" outlineLevel="0" collapsed="false">
      <c r="A2" s="6" t="s">
        <v>25</v>
      </c>
    </row>
    <row r="4" customFormat="false" ht="15" hidden="false" customHeight="false" outlineLevel="0" collapsed="false">
      <c r="B4" s="3" t="s">
        <v>26</v>
      </c>
      <c r="F4" s="3" t="s">
        <v>27</v>
      </c>
    </row>
    <row r="5" customFormat="false" ht="31.5" hidden="false" customHeight="true" outlineLevel="0" collapsed="false">
      <c r="A5" s="7" t="s">
        <v>28</v>
      </c>
      <c r="B5" s="8" t="s">
        <v>29</v>
      </c>
      <c r="C5" s="8" t="s">
        <v>30</v>
      </c>
      <c r="D5" s="8" t="s">
        <v>31</v>
      </c>
      <c r="E5" s="8" t="s">
        <v>32</v>
      </c>
      <c r="F5" s="8" t="s">
        <v>29</v>
      </c>
      <c r="G5" s="8" t="s">
        <v>30</v>
      </c>
      <c r="H5" s="8" t="s">
        <v>31</v>
      </c>
      <c r="I5" s="8" t="s">
        <v>32</v>
      </c>
      <c r="J5" s="8" t="s">
        <v>33</v>
      </c>
    </row>
    <row r="6" customFormat="false" ht="15" hidden="false" customHeight="false" outlineLevel="0" collapsed="false">
      <c r="A6" s="9" t="s">
        <v>34</v>
      </c>
      <c r="B6" s="10" t="n">
        <f aca="false">'Pubs and bars'!L5</f>
        <v>1700</v>
      </c>
      <c r="C6" s="10" t="n">
        <f aca="false">'Pubs and bars'!S5</f>
        <v>1655</v>
      </c>
      <c r="D6" s="11" t="n">
        <f aca="false">C6-B6</f>
        <v>-45</v>
      </c>
      <c r="E6" s="12" t="n">
        <f aca="false">IF(B6=0,"",D6/B6)</f>
        <v>-0.0264705882352941</v>
      </c>
      <c r="F6" s="10" t="n">
        <f aca="false">'Licensed restaurants'!L5</f>
        <v>1085</v>
      </c>
      <c r="G6" s="10" t="n">
        <f aca="false">'Licensed restaurants'!S5</f>
        <v>1215</v>
      </c>
      <c r="H6" s="11" t="n">
        <f aca="false">G6-F6</f>
        <v>130</v>
      </c>
      <c r="I6" s="12" t="n">
        <f aca="false">IF(F6=0,"",H6/F6)</f>
        <v>0.119815668202765</v>
      </c>
      <c r="J6" s="13" t="n">
        <f aca="false">IF(C6=0,"",ROUND(G6/C6*100,0))</f>
        <v>73</v>
      </c>
    </row>
    <row r="7" customFormat="false" ht="15" hidden="false" customHeight="false" outlineLevel="0" collapsed="false">
      <c r="A7" s="9" t="s">
        <v>35</v>
      </c>
      <c r="B7" s="10" t="n">
        <f aca="false">'Pubs and bars'!L6</f>
        <v>4535</v>
      </c>
      <c r="C7" s="10" t="n">
        <f aca="false">'Pubs and bars'!S6</f>
        <v>4460</v>
      </c>
      <c r="D7" s="11" t="n">
        <f aca="false">C7-B7</f>
        <v>-75</v>
      </c>
      <c r="E7" s="12" t="n">
        <f aca="false">IF(B7=0,"",D7/B7)</f>
        <v>-0.0165380374862183</v>
      </c>
      <c r="F7" s="10" t="n">
        <f aca="false">'Licensed restaurants'!L6</f>
        <v>3275</v>
      </c>
      <c r="G7" s="10" t="n">
        <f aca="false">'Licensed restaurants'!S6</f>
        <v>3735</v>
      </c>
      <c r="H7" s="11" t="n">
        <f aca="false">G7-F7</f>
        <v>460</v>
      </c>
      <c r="I7" s="12" t="n">
        <f aca="false">IF(F7=0,"",H7/F7)</f>
        <v>0.140458015267176</v>
      </c>
      <c r="J7" s="13" t="n">
        <f aca="false">IF(C7=0,"",ROUND(G7/C7*100,0))</f>
        <v>84</v>
      </c>
    </row>
    <row r="8" customFormat="false" ht="15" hidden="false" customHeight="false" outlineLevel="0" collapsed="false">
      <c r="A8" s="9" t="s">
        <v>36</v>
      </c>
      <c r="B8" s="10" t="n">
        <f aca="false">'Pubs and bars'!L7</f>
        <v>3705</v>
      </c>
      <c r="C8" s="10" t="n">
        <f aca="false">'Pubs and bars'!S7</f>
        <v>3670</v>
      </c>
      <c r="D8" s="11" t="n">
        <f aca="false">C8-B8</f>
        <v>-35</v>
      </c>
      <c r="E8" s="12" t="n">
        <f aca="false">IF(B8=0,"",D8/B8)</f>
        <v>-0.00944669365721997</v>
      </c>
      <c r="F8" s="10" t="n">
        <f aca="false">'Licensed restaurants'!L7</f>
        <v>2290</v>
      </c>
      <c r="G8" s="10" t="n">
        <f aca="false">'Licensed restaurants'!S7</f>
        <v>2510</v>
      </c>
      <c r="H8" s="11" t="n">
        <f aca="false">G8-F8</f>
        <v>220</v>
      </c>
      <c r="I8" s="12" t="n">
        <f aca="false">IF(F8=0,"",H8/F8)</f>
        <v>0.0960698689956332</v>
      </c>
      <c r="J8" s="13" t="n">
        <f aca="false">IF(C8=0,"",ROUND(G8/C8*100,0))</f>
        <v>68</v>
      </c>
    </row>
    <row r="9" customFormat="false" ht="15" hidden="false" customHeight="false" outlineLevel="0" collapsed="false">
      <c r="A9" s="9" t="s">
        <v>37</v>
      </c>
      <c r="B9" s="10" t="n">
        <f aca="false">'Pubs and bars'!L8</f>
        <v>3210</v>
      </c>
      <c r="C9" s="10" t="n">
        <f aca="false">'Pubs and bars'!S8</f>
        <v>3005</v>
      </c>
      <c r="D9" s="11" t="n">
        <f aca="false">C9-B9</f>
        <v>-205</v>
      </c>
      <c r="E9" s="12" t="n">
        <f aca="false">IF(B9=0,"",D9/B9)</f>
        <v>-0.0638629283489097</v>
      </c>
      <c r="F9" s="10" t="n">
        <f aca="false">'Licensed restaurants'!L8</f>
        <v>1870</v>
      </c>
      <c r="G9" s="10" t="n">
        <f aca="false">'Licensed restaurants'!S8</f>
        <v>2095</v>
      </c>
      <c r="H9" s="11" t="n">
        <f aca="false">G9-F9</f>
        <v>225</v>
      </c>
      <c r="I9" s="12" t="n">
        <f aca="false">IF(F9=0,"",H9/F9)</f>
        <v>0.120320855614973</v>
      </c>
      <c r="J9" s="13" t="n">
        <f aca="false">IF(C9=0,"",ROUND(G9/C9*100,0))</f>
        <v>70</v>
      </c>
    </row>
    <row r="10" customFormat="false" ht="15" hidden="false" customHeight="false" outlineLevel="0" collapsed="false">
      <c r="A10" s="9" t="s">
        <v>38</v>
      </c>
      <c r="B10" s="10" t="n">
        <f aca="false">'Pubs and bars'!L9</f>
        <v>3515</v>
      </c>
      <c r="C10" s="10" t="n">
        <f aca="false">'Pubs and bars'!S9</f>
        <v>3340</v>
      </c>
      <c r="D10" s="11" t="n">
        <f aca="false">C10-B10</f>
        <v>-175</v>
      </c>
      <c r="E10" s="12" t="n">
        <f aca="false">IF(B10=0,"",D10/B10)</f>
        <v>-0.0497866287339972</v>
      </c>
      <c r="F10" s="10" t="n">
        <f aca="false">'Licensed restaurants'!L9</f>
        <v>2225</v>
      </c>
      <c r="G10" s="10" t="n">
        <f aca="false">'Licensed restaurants'!S9</f>
        <v>2340</v>
      </c>
      <c r="H10" s="11" t="n">
        <f aca="false">G10-F10</f>
        <v>115</v>
      </c>
      <c r="I10" s="12" t="n">
        <f aca="false">IF(F10=0,"",H10/F10)</f>
        <v>0.051685393258427</v>
      </c>
      <c r="J10" s="13" t="n">
        <f aca="false">IF(C10=0,"",ROUND(G10/C10*100,0))</f>
        <v>70</v>
      </c>
    </row>
    <row r="11" customFormat="false" ht="15" hidden="false" customHeight="false" outlineLevel="0" collapsed="false">
      <c r="A11" s="9" t="s">
        <v>39</v>
      </c>
      <c r="B11" s="10" t="n">
        <f aca="false">'Pubs and bars'!L10</f>
        <v>3495</v>
      </c>
      <c r="C11" s="10" t="n">
        <f aca="false">'Pubs and bars'!S10</f>
        <v>3270</v>
      </c>
      <c r="D11" s="11" t="n">
        <f aca="false">C11-B11</f>
        <v>-225</v>
      </c>
      <c r="E11" s="12" t="n">
        <f aca="false">IF(B11=0,"",D11/B11)</f>
        <v>-0.0643776824034335</v>
      </c>
      <c r="F11" s="10" t="n">
        <f aca="false">'Licensed restaurants'!L10</f>
        <v>3000</v>
      </c>
      <c r="G11" s="10" t="n">
        <f aca="false">'Licensed restaurants'!S10</f>
        <v>3260</v>
      </c>
      <c r="H11" s="11" t="n">
        <f aca="false">G11-F11</f>
        <v>260</v>
      </c>
      <c r="I11" s="12" t="n">
        <f aca="false">IF(F11=0,"",H11/F11)</f>
        <v>0.0866666666666667</v>
      </c>
      <c r="J11" s="13" t="n">
        <f aca="false">IF(C11=0,"",ROUND(G11/C11*100,0))</f>
        <v>100</v>
      </c>
    </row>
    <row r="12" customFormat="false" ht="15" hidden="false" customHeight="false" outlineLevel="0" collapsed="false">
      <c r="A12" s="9" t="s">
        <v>40</v>
      </c>
      <c r="B12" s="10" t="n">
        <f aca="false">'Pubs and bars'!L11</f>
        <v>3550</v>
      </c>
      <c r="C12" s="10" t="n">
        <f aca="false">'Pubs and bars'!S11</f>
        <v>3625</v>
      </c>
      <c r="D12" s="11" t="n">
        <f aca="false">C12-B12</f>
        <v>75</v>
      </c>
      <c r="E12" s="12" t="n">
        <f aca="false">IF(B12=0,"",D12/B12)</f>
        <v>0.0211267605633803</v>
      </c>
      <c r="F12" s="10" t="n">
        <f aca="false">'Licensed restaurants'!L11</f>
        <v>8395</v>
      </c>
      <c r="G12" s="10" t="n">
        <f aca="false">'Licensed restaurants'!S11</f>
        <v>9560</v>
      </c>
      <c r="H12" s="11" t="n">
        <f aca="false">G12-F12</f>
        <v>1165</v>
      </c>
      <c r="I12" s="12" t="n">
        <f aca="false">IF(F12=0,"",H12/F12)</f>
        <v>0.138773079213818</v>
      </c>
      <c r="J12" s="13" t="n">
        <f aca="false">IF(C12=0,"",ROUND(G12/C12*100,0))</f>
        <v>264</v>
      </c>
    </row>
    <row r="13" customFormat="false" ht="15" hidden="false" customHeight="false" outlineLevel="0" collapsed="false">
      <c r="A13" s="9" t="s">
        <v>41</v>
      </c>
      <c r="B13" s="10" t="n">
        <f aca="false">'Pubs and bars'!L12</f>
        <v>5340</v>
      </c>
      <c r="C13" s="10" t="n">
        <f aca="false">'Pubs and bars'!S12</f>
        <v>5030</v>
      </c>
      <c r="D13" s="11" t="n">
        <f aca="false">C13-B13</f>
        <v>-310</v>
      </c>
      <c r="E13" s="12" t="n">
        <f aca="false">IF(B13=0,"",D13/B13)</f>
        <v>-0.0580524344569288</v>
      </c>
      <c r="F13" s="10" t="n">
        <f aca="false">'Licensed restaurants'!L12</f>
        <v>4820</v>
      </c>
      <c r="G13" s="10" t="n">
        <f aca="false">'Licensed restaurants'!S12</f>
        <v>5220</v>
      </c>
      <c r="H13" s="11" t="n">
        <f aca="false">G13-F13</f>
        <v>400</v>
      </c>
      <c r="I13" s="12" t="n">
        <f aca="false">IF(F13=0,"",H13/F13)</f>
        <v>0.0829875518672199</v>
      </c>
      <c r="J13" s="13" t="n">
        <f aca="false">IF(C13=0,"",ROUND(G13/C13*100,0))</f>
        <v>104</v>
      </c>
    </row>
    <row r="14" customFormat="false" ht="15" hidden="false" customHeight="false" outlineLevel="0" collapsed="false">
      <c r="A14" s="9" t="s">
        <v>42</v>
      </c>
      <c r="B14" s="10" t="n">
        <f aca="false">'Pubs and bars'!L13</f>
        <v>4255</v>
      </c>
      <c r="C14" s="10" t="n">
        <f aca="false">'Pubs and bars'!S13</f>
        <v>4015</v>
      </c>
      <c r="D14" s="11" t="n">
        <f aca="false">C14-B14</f>
        <v>-240</v>
      </c>
      <c r="E14" s="12" t="n">
        <f aca="false">IF(B14=0,"",D14/B14)</f>
        <v>-0.0564042303172738</v>
      </c>
      <c r="F14" s="10" t="n">
        <f aca="false">'Licensed restaurants'!L13</f>
        <v>3220</v>
      </c>
      <c r="G14" s="10" t="n">
        <f aca="false">'Licensed restaurants'!S13</f>
        <v>3515</v>
      </c>
      <c r="H14" s="11" t="n">
        <f aca="false">G14-F14</f>
        <v>295</v>
      </c>
      <c r="I14" s="12" t="n">
        <f aca="false">IF(F14=0,"",H14/F14)</f>
        <v>0.0916149068322981</v>
      </c>
      <c r="J14" s="13" t="n">
        <f aca="false">IF(C14=0,"",ROUND(G14/C14*100,0))</f>
        <v>88</v>
      </c>
    </row>
    <row r="15" customFormat="false" ht="15" hidden="false" customHeight="false" outlineLevel="0" collapsed="false">
      <c r="A15" s="9" t="s">
        <v>43</v>
      </c>
      <c r="B15" s="10" t="n">
        <f aca="false">'Pubs and bars'!L14</f>
        <v>2190</v>
      </c>
      <c r="C15" s="10" t="n">
        <f aca="false">'Pubs and bars'!S14</f>
        <v>2005</v>
      </c>
      <c r="D15" s="11" t="n">
        <f aca="false">C15-B15</f>
        <v>-185</v>
      </c>
      <c r="E15" s="12" t="n">
        <f aca="false">IF(B15=0,"",D15/B15)</f>
        <v>-0.0844748858447489</v>
      </c>
      <c r="F15" s="10" t="n">
        <f aca="false">'Licensed restaurants'!L14</f>
        <v>1380</v>
      </c>
      <c r="G15" s="10" t="n">
        <f aca="false">'Licensed restaurants'!S14</f>
        <v>1605</v>
      </c>
      <c r="H15" s="11" t="n">
        <f aca="false">G15-F15</f>
        <v>225</v>
      </c>
      <c r="I15" s="12" t="n">
        <f aca="false">IF(F15=0,"",H15/F15)</f>
        <v>0.16304347826087</v>
      </c>
      <c r="J15" s="13" t="n">
        <f aca="false">IF(C15=0,"",ROUND(G15/C15*100,0))</f>
        <v>80</v>
      </c>
    </row>
    <row r="16" customFormat="false" ht="15" hidden="false" customHeight="false" outlineLevel="0" collapsed="false">
      <c r="A16" s="9" t="s">
        <v>44</v>
      </c>
      <c r="B16" s="10" t="n">
        <f aca="false">'Pubs and bars'!L15</f>
        <v>2855</v>
      </c>
      <c r="C16" s="10" t="n">
        <f aca="false">'Pubs and bars'!S15</f>
        <v>2540</v>
      </c>
      <c r="D16" s="11" t="n">
        <f aca="false">C16-B16</f>
        <v>-315</v>
      </c>
      <c r="E16" s="12" t="n">
        <f aca="false">IF(B16=0,"",D16/B16)</f>
        <v>-0.110332749562172</v>
      </c>
      <c r="F16" s="10" t="n">
        <f aca="false">'Licensed restaurants'!L15</f>
        <v>2820</v>
      </c>
      <c r="G16" s="10" t="n">
        <f aca="false">'Licensed restaurants'!S15</f>
        <v>2975</v>
      </c>
      <c r="H16" s="11" t="n">
        <f aca="false">G16-F16</f>
        <v>155</v>
      </c>
      <c r="I16" s="12" t="n">
        <f aca="false">IF(F16=0,"",H16/F16)</f>
        <v>0.0549645390070922</v>
      </c>
      <c r="J16" s="13" t="n">
        <f aca="false">IF(C16=0,"",ROUND(G16/C16*100,0))</f>
        <v>117</v>
      </c>
    </row>
    <row r="17" customFormat="false" ht="15" hidden="false" customHeight="false" outlineLevel="0" collapsed="false">
      <c r="A17" s="9" t="s">
        <v>45</v>
      </c>
      <c r="B17" s="10" t="n">
        <f aca="false">'Pubs and bars'!L16</f>
        <v>790</v>
      </c>
      <c r="C17" s="10" t="n">
        <f aca="false">'Pubs and bars'!S16</f>
        <v>745</v>
      </c>
      <c r="D17" s="11" t="n">
        <f aca="false">C17-B17</f>
        <v>-45</v>
      </c>
      <c r="E17" s="12" t="n">
        <f aca="false">IF(B17=0,"",D17/B17)</f>
        <v>-0.0569620253164557</v>
      </c>
      <c r="F17" s="10" t="n">
        <f aca="false">'Licensed restaurants'!L16</f>
        <v>725</v>
      </c>
      <c r="G17" s="10" t="n">
        <f aca="false">'Licensed restaurants'!S16</f>
        <v>695</v>
      </c>
      <c r="H17" s="11" t="n">
        <f aca="false">G17-F17</f>
        <v>-30</v>
      </c>
      <c r="I17" s="12" t="n">
        <f aca="false">IF(F17=0,"",H17/F17)</f>
        <v>-0.0413793103448276</v>
      </c>
      <c r="J17" s="13" t="n">
        <f aca="false">IF(C17=0,"",ROUND(G17/C17*100,0))</f>
        <v>93</v>
      </c>
    </row>
    <row r="18" customFormat="false" ht="15" hidden="false" customHeight="false" outlineLevel="0" collapsed="false">
      <c r="A18" s="14" t="s">
        <v>46</v>
      </c>
      <c r="B18" s="15" t="n">
        <f aca="false">'Pubs and bars'!L17</f>
        <v>39145</v>
      </c>
      <c r="C18" s="15" t="n">
        <f aca="false">'Pubs and bars'!S17</f>
        <v>37350</v>
      </c>
      <c r="D18" s="16" t="n">
        <f aca="false">C18-B18</f>
        <v>-1795</v>
      </c>
      <c r="E18" s="17" t="n">
        <f aca="false">IF(B18=0,"",D18/B18)</f>
        <v>-0.0458551539149317</v>
      </c>
      <c r="F18" s="15" t="n">
        <f aca="false">'Licensed restaurants'!L17</f>
        <v>35105</v>
      </c>
      <c r="G18" s="15" t="n">
        <f aca="false">'Licensed restaurants'!S17</f>
        <v>38735</v>
      </c>
      <c r="H18" s="16" t="n">
        <f aca="false">G18-F18</f>
        <v>3630</v>
      </c>
      <c r="I18" s="17" t="n">
        <f aca="false">IF(F18=0,"",H18/F18)</f>
        <v>0.103404073493804</v>
      </c>
      <c r="J18" s="18" t="n">
        <f aca="false">IF(C18=0,"",ROUND(G18/C18*100,0))</f>
        <v>104</v>
      </c>
    </row>
    <row r="20" customFormat="false" ht="15" hidden="false" customHeight="false" outlineLevel="0" collapsed="false">
      <c r="A20" s="6" t="s">
        <v>47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1"/>
    <col collapsed="false" customWidth="true" hidden="false" outlineLevel="0" max="19" min="3" style="0" width="8.5"/>
  </cols>
  <sheetData>
    <row r="1" customFormat="false" ht="17.35" hidden="false" customHeight="false" outlineLevel="0" collapsed="false">
      <c r="A1" s="5" t="s">
        <v>48</v>
      </c>
    </row>
    <row r="2" customFormat="false" ht="15" hidden="false" customHeight="false" outlineLevel="0" collapsed="false">
      <c r="A2" s="6" t="s">
        <v>49</v>
      </c>
    </row>
    <row r="4" customFormat="false" ht="31.5" hidden="false" customHeight="true" outlineLevel="0" collapsed="false">
      <c r="A4" s="7" t="s">
        <v>28</v>
      </c>
      <c r="B4" s="8" t="s">
        <v>50</v>
      </c>
      <c r="C4" s="8" t="s">
        <v>51</v>
      </c>
      <c r="D4" s="8" t="s">
        <v>52</v>
      </c>
      <c r="E4" s="8" t="s">
        <v>53</v>
      </c>
      <c r="F4" s="8" t="s">
        <v>54</v>
      </c>
      <c r="G4" s="8" t="s">
        <v>55</v>
      </c>
      <c r="H4" s="8" t="s">
        <v>56</v>
      </c>
      <c r="I4" s="8" t="s">
        <v>57</v>
      </c>
      <c r="J4" s="8" t="s">
        <v>58</v>
      </c>
      <c r="K4" s="8" t="s">
        <v>59</v>
      </c>
      <c r="L4" s="8" t="s">
        <v>29</v>
      </c>
      <c r="M4" s="8" t="s">
        <v>60</v>
      </c>
      <c r="N4" s="8" t="s">
        <v>61</v>
      </c>
      <c r="O4" s="8" t="s">
        <v>62</v>
      </c>
      <c r="P4" s="8" t="s">
        <v>63</v>
      </c>
      <c r="Q4" s="8" t="s">
        <v>64</v>
      </c>
      <c r="R4" s="8" t="s">
        <v>65</v>
      </c>
      <c r="S4" s="8" t="s">
        <v>30</v>
      </c>
    </row>
    <row r="5" customFormat="false" ht="15" hidden="false" customHeight="false" outlineLevel="0" collapsed="false">
      <c r="A5" s="19" t="s">
        <v>34</v>
      </c>
      <c r="B5" s="20" t="s">
        <v>66</v>
      </c>
      <c r="C5" s="21" t="n">
        <v>1795</v>
      </c>
      <c r="D5" s="21" t="n">
        <v>1705</v>
      </c>
      <c r="E5" s="21" t="n">
        <v>1690</v>
      </c>
      <c r="F5" s="21" t="n">
        <v>1625</v>
      </c>
      <c r="G5" s="21" t="n">
        <v>1645</v>
      </c>
      <c r="H5" s="21" t="n">
        <v>1650</v>
      </c>
      <c r="I5" s="21" t="n">
        <v>1605</v>
      </c>
      <c r="J5" s="21" t="n">
        <v>1600</v>
      </c>
      <c r="K5" s="21" t="n">
        <v>1615</v>
      </c>
      <c r="L5" s="21" t="n">
        <v>1700</v>
      </c>
      <c r="M5" s="21" t="n">
        <v>1700</v>
      </c>
      <c r="N5" s="21" t="n">
        <v>1665</v>
      </c>
      <c r="O5" s="21" t="n">
        <v>1685</v>
      </c>
      <c r="P5" s="21" t="n">
        <v>1670</v>
      </c>
      <c r="Q5" s="21" t="n">
        <v>1655</v>
      </c>
      <c r="R5" s="21" t="n">
        <v>1660</v>
      </c>
      <c r="S5" s="21" t="n">
        <v>1655</v>
      </c>
    </row>
    <row r="6" customFormat="false" ht="15" hidden="false" customHeight="false" outlineLevel="0" collapsed="false">
      <c r="A6" s="19" t="s">
        <v>35</v>
      </c>
      <c r="B6" s="20" t="s">
        <v>67</v>
      </c>
      <c r="C6" s="21" t="n">
        <v>5205</v>
      </c>
      <c r="D6" s="21" t="n">
        <v>5035</v>
      </c>
      <c r="E6" s="21" t="n">
        <v>4955</v>
      </c>
      <c r="F6" s="21" t="n">
        <v>4740</v>
      </c>
      <c r="G6" s="21" t="n">
        <v>4660</v>
      </c>
      <c r="H6" s="21" t="n">
        <v>4665</v>
      </c>
      <c r="I6" s="21" t="n">
        <v>4600</v>
      </c>
      <c r="J6" s="21" t="n">
        <v>4515</v>
      </c>
      <c r="K6" s="21" t="n">
        <v>4485</v>
      </c>
      <c r="L6" s="21" t="n">
        <v>4535</v>
      </c>
      <c r="M6" s="21" t="n">
        <v>4490</v>
      </c>
      <c r="N6" s="21" t="n">
        <v>4385</v>
      </c>
      <c r="O6" s="21" t="n">
        <v>4520</v>
      </c>
      <c r="P6" s="21" t="n">
        <v>4520</v>
      </c>
      <c r="Q6" s="21" t="n">
        <v>4530</v>
      </c>
      <c r="R6" s="21" t="n">
        <v>4565</v>
      </c>
      <c r="S6" s="21" t="n">
        <v>4460</v>
      </c>
    </row>
    <row r="7" customFormat="false" ht="15" hidden="false" customHeight="false" outlineLevel="0" collapsed="false">
      <c r="A7" s="19" t="s">
        <v>36</v>
      </c>
      <c r="B7" s="20" t="s">
        <v>68</v>
      </c>
      <c r="C7" s="21" t="n">
        <v>4125</v>
      </c>
      <c r="D7" s="21" t="n">
        <v>3945</v>
      </c>
      <c r="E7" s="21" t="n">
        <v>3915</v>
      </c>
      <c r="F7" s="21" t="n">
        <v>3820</v>
      </c>
      <c r="G7" s="21" t="n">
        <v>3785</v>
      </c>
      <c r="H7" s="21" t="n">
        <v>3805</v>
      </c>
      <c r="I7" s="21" t="n">
        <v>3745</v>
      </c>
      <c r="J7" s="21" t="n">
        <v>3660</v>
      </c>
      <c r="K7" s="21" t="n">
        <v>3665</v>
      </c>
      <c r="L7" s="21" t="n">
        <v>3705</v>
      </c>
      <c r="M7" s="21" t="n">
        <v>3725</v>
      </c>
      <c r="N7" s="21" t="n">
        <v>3680</v>
      </c>
      <c r="O7" s="21" t="n">
        <v>3770</v>
      </c>
      <c r="P7" s="21" t="n">
        <v>3780</v>
      </c>
      <c r="Q7" s="21" t="n">
        <v>3710</v>
      </c>
      <c r="R7" s="21" t="n">
        <v>3705</v>
      </c>
      <c r="S7" s="21" t="n">
        <v>3670</v>
      </c>
    </row>
    <row r="8" customFormat="false" ht="15" hidden="false" customHeight="false" outlineLevel="0" collapsed="false">
      <c r="A8" s="19" t="s">
        <v>37</v>
      </c>
      <c r="B8" s="20" t="s">
        <v>69</v>
      </c>
      <c r="C8" s="21" t="n">
        <v>3720</v>
      </c>
      <c r="D8" s="21" t="n">
        <v>3585</v>
      </c>
      <c r="E8" s="21" t="n">
        <v>3475</v>
      </c>
      <c r="F8" s="21" t="n">
        <v>3385</v>
      </c>
      <c r="G8" s="21" t="n">
        <v>3305</v>
      </c>
      <c r="H8" s="21" t="n">
        <v>3320</v>
      </c>
      <c r="I8" s="21" t="n">
        <v>3245</v>
      </c>
      <c r="J8" s="21" t="n">
        <v>3225</v>
      </c>
      <c r="K8" s="21" t="n">
        <v>3230</v>
      </c>
      <c r="L8" s="21" t="n">
        <v>3210</v>
      </c>
      <c r="M8" s="21" t="n">
        <v>3185</v>
      </c>
      <c r="N8" s="21" t="n">
        <v>3100</v>
      </c>
      <c r="O8" s="21" t="n">
        <v>3140</v>
      </c>
      <c r="P8" s="21" t="n">
        <v>3140</v>
      </c>
      <c r="Q8" s="21" t="n">
        <v>3115</v>
      </c>
      <c r="R8" s="21" t="n">
        <v>3070</v>
      </c>
      <c r="S8" s="21" t="n">
        <v>3005</v>
      </c>
    </row>
    <row r="9" customFormat="false" ht="15" hidden="false" customHeight="false" outlineLevel="0" collapsed="false">
      <c r="A9" s="19" t="s">
        <v>38</v>
      </c>
      <c r="B9" s="20" t="s">
        <v>70</v>
      </c>
      <c r="C9" s="21" t="n">
        <v>3990</v>
      </c>
      <c r="D9" s="21" t="n">
        <v>3840</v>
      </c>
      <c r="E9" s="21" t="n">
        <v>3780</v>
      </c>
      <c r="F9" s="21" t="n">
        <v>3645</v>
      </c>
      <c r="G9" s="21" t="n">
        <v>3595</v>
      </c>
      <c r="H9" s="21" t="n">
        <v>3580</v>
      </c>
      <c r="I9" s="21" t="n">
        <v>3515</v>
      </c>
      <c r="J9" s="21" t="n">
        <v>3480</v>
      </c>
      <c r="K9" s="21" t="n">
        <v>3435</v>
      </c>
      <c r="L9" s="21" t="n">
        <v>3515</v>
      </c>
      <c r="M9" s="21" t="n">
        <v>3485</v>
      </c>
      <c r="N9" s="21" t="n">
        <v>3415</v>
      </c>
      <c r="O9" s="21" t="n">
        <v>3485</v>
      </c>
      <c r="P9" s="21" t="n">
        <v>3505</v>
      </c>
      <c r="Q9" s="21" t="n">
        <v>3485</v>
      </c>
      <c r="R9" s="21" t="n">
        <v>3430</v>
      </c>
      <c r="S9" s="21" t="n">
        <v>3340</v>
      </c>
    </row>
    <row r="10" customFormat="false" ht="15" hidden="false" customHeight="false" outlineLevel="0" collapsed="false">
      <c r="A10" s="19" t="s">
        <v>39</v>
      </c>
      <c r="B10" s="20" t="s">
        <v>71</v>
      </c>
      <c r="C10" s="21" t="n">
        <v>4010</v>
      </c>
      <c r="D10" s="21" t="n">
        <v>3860</v>
      </c>
      <c r="E10" s="21" t="n">
        <v>3800</v>
      </c>
      <c r="F10" s="21" t="n">
        <v>3630</v>
      </c>
      <c r="G10" s="21" t="n">
        <v>3635</v>
      </c>
      <c r="H10" s="21" t="n">
        <v>3575</v>
      </c>
      <c r="I10" s="21" t="n">
        <v>3515</v>
      </c>
      <c r="J10" s="21" t="n">
        <v>3450</v>
      </c>
      <c r="K10" s="21" t="n">
        <v>3440</v>
      </c>
      <c r="L10" s="21" t="n">
        <v>3495</v>
      </c>
      <c r="M10" s="21" t="n">
        <v>3490</v>
      </c>
      <c r="N10" s="21" t="n">
        <v>3380</v>
      </c>
      <c r="O10" s="21" t="n">
        <v>3365</v>
      </c>
      <c r="P10" s="21" t="n">
        <v>3290</v>
      </c>
      <c r="Q10" s="21" t="n">
        <v>3250</v>
      </c>
      <c r="R10" s="21" t="n">
        <v>3275</v>
      </c>
      <c r="S10" s="21" t="n">
        <v>3270</v>
      </c>
    </row>
    <row r="11" customFormat="false" ht="15" hidden="false" customHeight="false" outlineLevel="0" collapsed="false">
      <c r="A11" s="19" t="s">
        <v>40</v>
      </c>
      <c r="B11" s="20" t="s">
        <v>72</v>
      </c>
      <c r="C11" s="21" t="n">
        <v>3915</v>
      </c>
      <c r="D11" s="21" t="n">
        <v>3795</v>
      </c>
      <c r="E11" s="21" t="n">
        <v>3795</v>
      </c>
      <c r="F11" s="21" t="n">
        <v>3685</v>
      </c>
      <c r="G11" s="21" t="n">
        <v>3635</v>
      </c>
      <c r="H11" s="21" t="n">
        <v>3690</v>
      </c>
      <c r="I11" s="21" t="n">
        <v>3630</v>
      </c>
      <c r="J11" s="21" t="n">
        <v>3545</v>
      </c>
      <c r="K11" s="21" t="n">
        <v>3560</v>
      </c>
      <c r="L11" s="21" t="n">
        <v>3550</v>
      </c>
      <c r="M11" s="21" t="n">
        <v>3590</v>
      </c>
      <c r="N11" s="21" t="n">
        <v>3565</v>
      </c>
      <c r="O11" s="21" t="n">
        <v>3585</v>
      </c>
      <c r="P11" s="21" t="n">
        <v>3545</v>
      </c>
      <c r="Q11" s="21" t="n">
        <v>3535</v>
      </c>
      <c r="R11" s="21" t="n">
        <v>3620</v>
      </c>
      <c r="S11" s="21" t="n">
        <v>3625</v>
      </c>
    </row>
    <row r="12" customFormat="false" ht="15" hidden="false" customHeight="false" outlineLevel="0" collapsed="false">
      <c r="A12" s="19" t="s">
        <v>41</v>
      </c>
      <c r="B12" s="20" t="s">
        <v>73</v>
      </c>
      <c r="C12" s="21" t="n">
        <v>6195</v>
      </c>
      <c r="D12" s="21" t="n">
        <v>5975</v>
      </c>
      <c r="E12" s="21" t="n">
        <v>5905</v>
      </c>
      <c r="F12" s="21" t="n">
        <v>5650</v>
      </c>
      <c r="G12" s="21" t="n">
        <v>5610</v>
      </c>
      <c r="H12" s="21" t="n">
        <v>5555</v>
      </c>
      <c r="I12" s="21" t="n">
        <v>5450</v>
      </c>
      <c r="J12" s="21" t="n">
        <v>5320</v>
      </c>
      <c r="K12" s="21" t="n">
        <v>5330</v>
      </c>
      <c r="L12" s="21" t="n">
        <v>5340</v>
      </c>
      <c r="M12" s="21" t="n">
        <v>5250</v>
      </c>
      <c r="N12" s="21" t="n">
        <v>5130</v>
      </c>
      <c r="O12" s="21" t="n">
        <v>5150</v>
      </c>
      <c r="P12" s="21" t="n">
        <v>5130</v>
      </c>
      <c r="Q12" s="21" t="n">
        <v>5120</v>
      </c>
      <c r="R12" s="21" t="n">
        <v>5120</v>
      </c>
      <c r="S12" s="21" t="n">
        <v>5030</v>
      </c>
    </row>
    <row r="13" customFormat="false" ht="15" hidden="false" customHeight="false" outlineLevel="0" collapsed="false">
      <c r="A13" s="19" t="s">
        <v>42</v>
      </c>
      <c r="B13" s="20" t="s">
        <v>74</v>
      </c>
      <c r="C13" s="21" t="n">
        <v>4825</v>
      </c>
      <c r="D13" s="21" t="n">
        <v>4715</v>
      </c>
      <c r="E13" s="21" t="n">
        <v>4590</v>
      </c>
      <c r="F13" s="21" t="n">
        <v>4485</v>
      </c>
      <c r="G13" s="21" t="n">
        <v>4385</v>
      </c>
      <c r="H13" s="21" t="n">
        <v>4375</v>
      </c>
      <c r="I13" s="21" t="n">
        <v>4285</v>
      </c>
      <c r="J13" s="21" t="n">
        <v>4245</v>
      </c>
      <c r="K13" s="21" t="n">
        <v>4200</v>
      </c>
      <c r="L13" s="21" t="n">
        <v>4255</v>
      </c>
      <c r="M13" s="21" t="n">
        <v>4205</v>
      </c>
      <c r="N13" s="21" t="n">
        <v>4105</v>
      </c>
      <c r="O13" s="21" t="n">
        <v>4095</v>
      </c>
      <c r="P13" s="21" t="n">
        <v>4080</v>
      </c>
      <c r="Q13" s="21" t="n">
        <v>4015</v>
      </c>
      <c r="R13" s="21" t="n">
        <v>4005</v>
      </c>
      <c r="S13" s="21" t="n">
        <v>4015</v>
      </c>
    </row>
    <row r="14" customFormat="false" ht="15" hidden="false" customHeight="false" outlineLevel="0" collapsed="false">
      <c r="A14" s="19" t="s">
        <v>43</v>
      </c>
      <c r="B14" s="20" t="s">
        <v>75</v>
      </c>
      <c r="C14" s="21" t="n">
        <v>2720</v>
      </c>
      <c r="D14" s="21" t="n">
        <v>2575</v>
      </c>
      <c r="E14" s="21" t="n">
        <v>2565</v>
      </c>
      <c r="F14" s="21" t="n">
        <v>2440</v>
      </c>
      <c r="G14" s="21" t="n">
        <v>2425</v>
      </c>
      <c r="H14" s="21" t="n">
        <v>2380</v>
      </c>
      <c r="I14" s="21" t="n">
        <v>2305</v>
      </c>
      <c r="J14" s="21" t="n">
        <v>2260</v>
      </c>
      <c r="K14" s="21" t="n">
        <v>2215</v>
      </c>
      <c r="L14" s="21" t="n">
        <v>2190</v>
      </c>
      <c r="M14" s="21" t="n">
        <v>2195</v>
      </c>
      <c r="N14" s="21" t="n">
        <v>2035</v>
      </c>
      <c r="O14" s="21" t="n">
        <v>2030</v>
      </c>
      <c r="P14" s="21" t="n">
        <v>2095</v>
      </c>
      <c r="Q14" s="21" t="n">
        <v>2055</v>
      </c>
      <c r="R14" s="21" t="n">
        <v>2035</v>
      </c>
      <c r="S14" s="21" t="n">
        <v>2005</v>
      </c>
    </row>
    <row r="15" customFormat="false" ht="15" hidden="false" customHeight="false" outlineLevel="0" collapsed="false">
      <c r="A15" s="19" t="s">
        <v>44</v>
      </c>
      <c r="B15" s="20" t="s">
        <v>76</v>
      </c>
      <c r="C15" s="21" t="n">
        <v>3215</v>
      </c>
      <c r="D15" s="21" t="n">
        <v>3230</v>
      </c>
      <c r="E15" s="21" t="n">
        <v>3200</v>
      </c>
      <c r="F15" s="21" t="n">
        <v>3025</v>
      </c>
      <c r="G15" s="21" t="n">
        <v>3025</v>
      </c>
      <c r="H15" s="21" t="n">
        <v>2985</v>
      </c>
      <c r="I15" s="21" t="n">
        <v>2915</v>
      </c>
      <c r="J15" s="21" t="n">
        <v>2860</v>
      </c>
      <c r="K15" s="21" t="n">
        <v>2860</v>
      </c>
      <c r="L15" s="21" t="n">
        <v>2855</v>
      </c>
      <c r="M15" s="21" t="n">
        <v>2795</v>
      </c>
      <c r="N15" s="21" t="n">
        <v>2645</v>
      </c>
      <c r="O15" s="21" t="n">
        <v>2660</v>
      </c>
      <c r="P15" s="21" t="n">
        <v>2655</v>
      </c>
      <c r="Q15" s="21" t="n">
        <v>2620</v>
      </c>
      <c r="R15" s="21" t="n">
        <v>2565</v>
      </c>
      <c r="S15" s="21" t="n">
        <v>2540</v>
      </c>
    </row>
    <row r="16" customFormat="false" ht="15" hidden="false" customHeight="false" outlineLevel="0" collapsed="false">
      <c r="A16" s="19" t="s">
        <v>45</v>
      </c>
      <c r="B16" s="20" t="s">
        <v>77</v>
      </c>
      <c r="C16" s="21" t="n">
        <v>965</v>
      </c>
      <c r="D16" s="21" t="n">
        <v>970</v>
      </c>
      <c r="E16" s="21" t="n">
        <v>925</v>
      </c>
      <c r="F16" s="21" t="n">
        <v>880</v>
      </c>
      <c r="G16" s="21" t="n">
        <v>830</v>
      </c>
      <c r="H16" s="21" t="n">
        <v>785</v>
      </c>
      <c r="I16" s="21" t="n">
        <v>780</v>
      </c>
      <c r="J16" s="21" t="n">
        <v>775</v>
      </c>
      <c r="K16" s="21" t="n">
        <v>785</v>
      </c>
      <c r="L16" s="21" t="n">
        <v>790</v>
      </c>
      <c r="M16" s="21" t="n">
        <v>770</v>
      </c>
      <c r="N16" s="21" t="n">
        <v>755</v>
      </c>
      <c r="O16" s="21" t="n">
        <v>745</v>
      </c>
      <c r="P16" s="21" t="n">
        <v>760</v>
      </c>
      <c r="Q16" s="21" t="n">
        <v>770</v>
      </c>
      <c r="R16" s="21" t="n">
        <v>755</v>
      </c>
      <c r="S16" s="21" t="n">
        <v>745</v>
      </c>
    </row>
    <row r="17" customFormat="false" ht="15" hidden="false" customHeight="false" outlineLevel="0" collapsed="false">
      <c r="A17" s="22" t="s">
        <v>46</v>
      </c>
      <c r="B17" s="23" t="s">
        <v>78</v>
      </c>
      <c r="C17" s="24" t="n">
        <v>44680</v>
      </c>
      <c r="D17" s="24" t="n">
        <v>43230</v>
      </c>
      <c r="E17" s="24" t="n">
        <v>42585</v>
      </c>
      <c r="F17" s="24" t="n">
        <v>41015</v>
      </c>
      <c r="G17" s="24" t="n">
        <v>40540</v>
      </c>
      <c r="H17" s="24" t="n">
        <v>40360</v>
      </c>
      <c r="I17" s="24" t="n">
        <v>39590</v>
      </c>
      <c r="J17" s="24" t="n">
        <v>38935</v>
      </c>
      <c r="K17" s="24" t="n">
        <v>38825</v>
      </c>
      <c r="L17" s="24" t="n">
        <v>39145</v>
      </c>
      <c r="M17" s="24" t="n">
        <v>38885</v>
      </c>
      <c r="N17" s="24" t="n">
        <v>37865</v>
      </c>
      <c r="O17" s="24" t="n">
        <v>38225</v>
      </c>
      <c r="P17" s="24" t="n">
        <v>38175</v>
      </c>
      <c r="Q17" s="24" t="n">
        <v>37875</v>
      </c>
      <c r="R17" s="24" t="n">
        <v>37805</v>
      </c>
      <c r="S17" s="24" t="n">
        <v>37350</v>
      </c>
    </row>
    <row r="19" customFormat="false" ht="15" hidden="false" customHeight="false" outlineLevel="0" collapsed="false">
      <c r="A19" s="6" t="s">
        <v>47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1"/>
    <col collapsed="false" customWidth="true" hidden="false" outlineLevel="0" max="19" min="3" style="0" width="8.5"/>
  </cols>
  <sheetData>
    <row r="1" customFormat="false" ht="17.35" hidden="false" customHeight="false" outlineLevel="0" collapsed="false">
      <c r="A1" s="5" t="s">
        <v>79</v>
      </c>
    </row>
    <row r="2" customFormat="false" ht="15" hidden="false" customHeight="false" outlineLevel="0" collapsed="false">
      <c r="A2" s="6" t="s">
        <v>80</v>
      </c>
    </row>
    <row r="4" customFormat="false" ht="31.5" hidden="false" customHeight="true" outlineLevel="0" collapsed="false">
      <c r="A4" s="7" t="s">
        <v>28</v>
      </c>
      <c r="B4" s="8" t="s">
        <v>50</v>
      </c>
      <c r="C4" s="8" t="s">
        <v>51</v>
      </c>
      <c r="D4" s="8" t="s">
        <v>52</v>
      </c>
      <c r="E4" s="8" t="s">
        <v>53</v>
      </c>
      <c r="F4" s="8" t="s">
        <v>54</v>
      </c>
      <c r="G4" s="8" t="s">
        <v>55</v>
      </c>
      <c r="H4" s="8" t="s">
        <v>56</v>
      </c>
      <c r="I4" s="8" t="s">
        <v>57</v>
      </c>
      <c r="J4" s="8" t="s">
        <v>58</v>
      </c>
      <c r="K4" s="8" t="s">
        <v>59</v>
      </c>
      <c r="L4" s="8" t="s">
        <v>29</v>
      </c>
      <c r="M4" s="8" t="s">
        <v>60</v>
      </c>
      <c r="N4" s="8" t="s">
        <v>61</v>
      </c>
      <c r="O4" s="8" t="s">
        <v>62</v>
      </c>
      <c r="P4" s="8" t="s">
        <v>63</v>
      </c>
      <c r="Q4" s="8" t="s">
        <v>64</v>
      </c>
      <c r="R4" s="8" t="s">
        <v>65</v>
      </c>
      <c r="S4" s="8" t="s">
        <v>30</v>
      </c>
    </row>
    <row r="5" customFormat="false" ht="15" hidden="false" customHeight="false" outlineLevel="0" collapsed="false">
      <c r="A5" s="19" t="s">
        <v>34</v>
      </c>
      <c r="B5" s="20" t="s">
        <v>66</v>
      </c>
      <c r="C5" s="21" t="n">
        <v>770</v>
      </c>
      <c r="D5" s="21" t="n">
        <v>760</v>
      </c>
      <c r="E5" s="21" t="n">
        <v>795</v>
      </c>
      <c r="F5" s="21" t="n">
        <v>780</v>
      </c>
      <c r="G5" s="21" t="n">
        <v>865</v>
      </c>
      <c r="H5" s="21" t="n">
        <v>945</v>
      </c>
      <c r="I5" s="21" t="n">
        <v>960</v>
      </c>
      <c r="J5" s="21" t="n">
        <v>1005</v>
      </c>
      <c r="K5" s="21" t="n">
        <v>1035</v>
      </c>
      <c r="L5" s="21" t="n">
        <v>1085</v>
      </c>
      <c r="M5" s="21" t="n">
        <v>1135</v>
      </c>
      <c r="N5" s="21" t="n">
        <v>1100</v>
      </c>
      <c r="O5" s="21" t="n">
        <v>1155</v>
      </c>
      <c r="P5" s="21" t="n">
        <v>1155</v>
      </c>
      <c r="Q5" s="21" t="n">
        <v>1165</v>
      </c>
      <c r="R5" s="21" t="n">
        <v>1195</v>
      </c>
      <c r="S5" s="21" t="n">
        <v>1215</v>
      </c>
    </row>
    <row r="6" customFormat="false" ht="15" hidden="false" customHeight="false" outlineLevel="0" collapsed="false">
      <c r="A6" s="19" t="s">
        <v>35</v>
      </c>
      <c r="B6" s="20" t="s">
        <v>67</v>
      </c>
      <c r="C6" s="21" t="n">
        <v>2520</v>
      </c>
      <c r="D6" s="21" t="n">
        <v>2455</v>
      </c>
      <c r="E6" s="21" t="n">
        <v>2560</v>
      </c>
      <c r="F6" s="21" t="n">
        <v>2595</v>
      </c>
      <c r="G6" s="21" t="n">
        <v>2700</v>
      </c>
      <c r="H6" s="21" t="n">
        <v>2905</v>
      </c>
      <c r="I6" s="21" t="n">
        <v>2970</v>
      </c>
      <c r="J6" s="21" t="n">
        <v>3070</v>
      </c>
      <c r="K6" s="21" t="n">
        <v>3190</v>
      </c>
      <c r="L6" s="21" t="n">
        <v>3275</v>
      </c>
      <c r="M6" s="21" t="n">
        <v>3385</v>
      </c>
      <c r="N6" s="21" t="n">
        <v>3450</v>
      </c>
      <c r="O6" s="21" t="n">
        <v>3655</v>
      </c>
      <c r="P6" s="21" t="n">
        <v>3665</v>
      </c>
      <c r="Q6" s="21" t="n">
        <v>3540</v>
      </c>
      <c r="R6" s="21" t="n">
        <v>3520</v>
      </c>
      <c r="S6" s="21" t="n">
        <v>3735</v>
      </c>
    </row>
    <row r="7" customFormat="false" ht="15" hidden="false" customHeight="false" outlineLevel="0" collapsed="false">
      <c r="A7" s="19" t="s">
        <v>36</v>
      </c>
      <c r="B7" s="20" t="s">
        <v>68</v>
      </c>
      <c r="C7" s="21" t="n">
        <v>1735</v>
      </c>
      <c r="D7" s="21" t="n">
        <v>1700</v>
      </c>
      <c r="E7" s="21" t="n">
        <v>1760</v>
      </c>
      <c r="F7" s="21" t="n">
        <v>1770</v>
      </c>
      <c r="G7" s="21" t="n">
        <v>1875</v>
      </c>
      <c r="H7" s="21" t="n">
        <v>2015</v>
      </c>
      <c r="I7" s="21" t="n">
        <v>2075</v>
      </c>
      <c r="J7" s="21" t="n">
        <v>2095</v>
      </c>
      <c r="K7" s="21" t="n">
        <v>2170</v>
      </c>
      <c r="L7" s="21" t="n">
        <v>2290</v>
      </c>
      <c r="M7" s="21" t="n">
        <v>2340</v>
      </c>
      <c r="N7" s="21" t="n">
        <v>2415</v>
      </c>
      <c r="O7" s="21" t="n">
        <v>2520</v>
      </c>
      <c r="P7" s="21" t="n">
        <v>2470</v>
      </c>
      <c r="Q7" s="21" t="n">
        <v>2410</v>
      </c>
      <c r="R7" s="21" t="n">
        <v>2440</v>
      </c>
      <c r="S7" s="21" t="n">
        <v>2510</v>
      </c>
    </row>
    <row r="8" customFormat="false" ht="15" hidden="false" customHeight="false" outlineLevel="0" collapsed="false">
      <c r="A8" s="19" t="s">
        <v>37</v>
      </c>
      <c r="B8" s="20" t="s">
        <v>69</v>
      </c>
      <c r="C8" s="21" t="n">
        <v>1480</v>
      </c>
      <c r="D8" s="21" t="n">
        <v>1445</v>
      </c>
      <c r="E8" s="21" t="n">
        <v>1515</v>
      </c>
      <c r="F8" s="21" t="n">
        <v>1510</v>
      </c>
      <c r="G8" s="21" t="n">
        <v>1550</v>
      </c>
      <c r="H8" s="21" t="n">
        <v>1675</v>
      </c>
      <c r="I8" s="21" t="n">
        <v>1675</v>
      </c>
      <c r="J8" s="21" t="n">
        <v>1770</v>
      </c>
      <c r="K8" s="21" t="n">
        <v>1850</v>
      </c>
      <c r="L8" s="21" t="n">
        <v>1870</v>
      </c>
      <c r="M8" s="21" t="n">
        <v>1855</v>
      </c>
      <c r="N8" s="21" t="n">
        <v>1890</v>
      </c>
      <c r="O8" s="21" t="n">
        <v>1960</v>
      </c>
      <c r="P8" s="21" t="n">
        <v>1940</v>
      </c>
      <c r="Q8" s="21" t="n">
        <v>1955</v>
      </c>
      <c r="R8" s="21" t="n">
        <v>1995</v>
      </c>
      <c r="S8" s="21" t="n">
        <v>2095</v>
      </c>
    </row>
    <row r="9" customFormat="false" ht="15" hidden="false" customHeight="false" outlineLevel="0" collapsed="false">
      <c r="A9" s="19" t="s">
        <v>38</v>
      </c>
      <c r="B9" s="20" t="s">
        <v>70</v>
      </c>
      <c r="C9" s="21" t="n">
        <v>1835</v>
      </c>
      <c r="D9" s="21" t="n">
        <v>1750</v>
      </c>
      <c r="E9" s="21" t="n">
        <v>1855</v>
      </c>
      <c r="F9" s="21" t="n">
        <v>1805</v>
      </c>
      <c r="G9" s="21" t="n">
        <v>1900</v>
      </c>
      <c r="H9" s="21" t="n">
        <v>2045</v>
      </c>
      <c r="I9" s="21" t="n">
        <v>2110</v>
      </c>
      <c r="J9" s="21" t="n">
        <v>2135</v>
      </c>
      <c r="K9" s="21" t="n">
        <v>2210</v>
      </c>
      <c r="L9" s="21" t="n">
        <v>2225</v>
      </c>
      <c r="M9" s="21" t="n">
        <v>2270</v>
      </c>
      <c r="N9" s="21" t="n">
        <v>2260</v>
      </c>
      <c r="O9" s="21" t="n">
        <v>2360</v>
      </c>
      <c r="P9" s="21" t="n">
        <v>2285</v>
      </c>
      <c r="Q9" s="21" t="n">
        <v>2215</v>
      </c>
      <c r="R9" s="21" t="n">
        <v>2220</v>
      </c>
      <c r="S9" s="21" t="n">
        <v>2340</v>
      </c>
    </row>
    <row r="10" customFormat="false" ht="15" hidden="false" customHeight="false" outlineLevel="0" collapsed="false">
      <c r="A10" s="19" t="s">
        <v>39</v>
      </c>
      <c r="B10" s="20" t="s">
        <v>71</v>
      </c>
      <c r="C10" s="21" t="n">
        <v>2450</v>
      </c>
      <c r="D10" s="21" t="n">
        <v>2410</v>
      </c>
      <c r="E10" s="21" t="n">
        <v>2500</v>
      </c>
      <c r="F10" s="21" t="n">
        <v>2485</v>
      </c>
      <c r="G10" s="21" t="n">
        <v>2610</v>
      </c>
      <c r="H10" s="21" t="n">
        <v>2785</v>
      </c>
      <c r="I10" s="21" t="n">
        <v>2860</v>
      </c>
      <c r="J10" s="21" t="n">
        <v>2855</v>
      </c>
      <c r="K10" s="21" t="n">
        <v>2925</v>
      </c>
      <c r="L10" s="21" t="n">
        <v>3000</v>
      </c>
      <c r="M10" s="21" t="n">
        <v>3065</v>
      </c>
      <c r="N10" s="21" t="n">
        <v>3095</v>
      </c>
      <c r="O10" s="21" t="n">
        <v>3280</v>
      </c>
      <c r="P10" s="21" t="n">
        <v>3295</v>
      </c>
      <c r="Q10" s="21" t="n">
        <v>3170</v>
      </c>
      <c r="R10" s="21" t="n">
        <v>3145</v>
      </c>
      <c r="S10" s="21" t="n">
        <v>3260</v>
      </c>
    </row>
    <row r="11" customFormat="false" ht="15" hidden="false" customHeight="false" outlineLevel="0" collapsed="false">
      <c r="A11" s="19" t="s">
        <v>40</v>
      </c>
      <c r="B11" s="20" t="s">
        <v>72</v>
      </c>
      <c r="C11" s="21" t="n">
        <v>6220</v>
      </c>
      <c r="D11" s="21" t="n">
        <v>6250</v>
      </c>
      <c r="E11" s="21" t="n">
        <v>6705</v>
      </c>
      <c r="F11" s="21" t="n">
        <v>6755</v>
      </c>
      <c r="G11" s="21" t="n">
        <v>7070</v>
      </c>
      <c r="H11" s="21" t="n">
        <v>7545</v>
      </c>
      <c r="I11" s="21" t="n">
        <v>7780</v>
      </c>
      <c r="J11" s="21" t="n">
        <v>8025</v>
      </c>
      <c r="K11" s="21" t="n">
        <v>8240</v>
      </c>
      <c r="L11" s="21" t="n">
        <v>8395</v>
      </c>
      <c r="M11" s="21" t="n">
        <v>8500</v>
      </c>
      <c r="N11" s="21" t="n">
        <v>8675</v>
      </c>
      <c r="O11" s="21" t="n">
        <v>8945</v>
      </c>
      <c r="P11" s="21" t="n">
        <v>8785</v>
      </c>
      <c r="Q11" s="21" t="n">
        <v>8975</v>
      </c>
      <c r="R11" s="21" t="n">
        <v>9150</v>
      </c>
      <c r="S11" s="21" t="n">
        <v>9560</v>
      </c>
    </row>
    <row r="12" customFormat="false" ht="15" hidden="false" customHeight="false" outlineLevel="0" collapsed="false">
      <c r="A12" s="19" t="s">
        <v>41</v>
      </c>
      <c r="B12" s="20" t="s">
        <v>73</v>
      </c>
      <c r="C12" s="21" t="n">
        <v>4145</v>
      </c>
      <c r="D12" s="21" t="n">
        <v>4115</v>
      </c>
      <c r="E12" s="21" t="n">
        <v>4260</v>
      </c>
      <c r="F12" s="21" t="n">
        <v>4215</v>
      </c>
      <c r="G12" s="21" t="n">
        <v>4400</v>
      </c>
      <c r="H12" s="21" t="n">
        <v>4600</v>
      </c>
      <c r="I12" s="21" t="n">
        <v>4625</v>
      </c>
      <c r="J12" s="21" t="n">
        <v>4750</v>
      </c>
      <c r="K12" s="21" t="n">
        <v>4795</v>
      </c>
      <c r="L12" s="21" t="n">
        <v>4820</v>
      </c>
      <c r="M12" s="21" t="n">
        <v>4785</v>
      </c>
      <c r="N12" s="21" t="n">
        <v>4875</v>
      </c>
      <c r="O12" s="21" t="n">
        <v>5055</v>
      </c>
      <c r="P12" s="21" t="n">
        <v>5030</v>
      </c>
      <c r="Q12" s="21" t="n">
        <v>5060</v>
      </c>
      <c r="R12" s="21" t="n">
        <v>5105</v>
      </c>
      <c r="S12" s="21" t="n">
        <v>5220</v>
      </c>
    </row>
    <row r="13" customFormat="false" ht="15" hidden="false" customHeight="false" outlineLevel="0" collapsed="false">
      <c r="A13" s="19" t="s">
        <v>42</v>
      </c>
      <c r="B13" s="20" t="s">
        <v>74</v>
      </c>
      <c r="C13" s="21" t="n">
        <v>2585</v>
      </c>
      <c r="D13" s="21" t="n">
        <v>2570</v>
      </c>
      <c r="E13" s="21" t="n">
        <v>2680</v>
      </c>
      <c r="F13" s="21" t="n">
        <v>2670</v>
      </c>
      <c r="G13" s="21" t="n">
        <v>2795</v>
      </c>
      <c r="H13" s="21" t="n">
        <v>2930</v>
      </c>
      <c r="I13" s="21" t="n">
        <v>2965</v>
      </c>
      <c r="J13" s="21" t="n">
        <v>3075</v>
      </c>
      <c r="K13" s="21" t="n">
        <v>3195</v>
      </c>
      <c r="L13" s="21" t="n">
        <v>3220</v>
      </c>
      <c r="M13" s="21" t="n">
        <v>3235</v>
      </c>
      <c r="N13" s="21" t="n">
        <v>3260</v>
      </c>
      <c r="O13" s="21" t="n">
        <v>3420</v>
      </c>
      <c r="P13" s="21" t="n">
        <v>3430</v>
      </c>
      <c r="Q13" s="21" t="n">
        <v>3390</v>
      </c>
      <c r="R13" s="21" t="n">
        <v>3405</v>
      </c>
      <c r="S13" s="21" t="n">
        <v>3515</v>
      </c>
    </row>
    <row r="14" customFormat="false" ht="15" hidden="false" customHeight="false" outlineLevel="0" collapsed="false">
      <c r="A14" s="19" t="s">
        <v>43</v>
      </c>
      <c r="B14" s="20" t="s">
        <v>75</v>
      </c>
      <c r="C14" s="21" t="n">
        <v>1120</v>
      </c>
      <c r="D14" s="21" t="n">
        <v>1100</v>
      </c>
      <c r="E14" s="21" t="n">
        <v>1150</v>
      </c>
      <c r="F14" s="21" t="n">
        <v>1155</v>
      </c>
      <c r="G14" s="21" t="n">
        <v>1160</v>
      </c>
      <c r="H14" s="21" t="n">
        <v>1270</v>
      </c>
      <c r="I14" s="21" t="n">
        <v>1310</v>
      </c>
      <c r="J14" s="21" t="n">
        <v>1335</v>
      </c>
      <c r="K14" s="21" t="n">
        <v>1375</v>
      </c>
      <c r="L14" s="21" t="n">
        <v>1380</v>
      </c>
      <c r="M14" s="21" t="n">
        <v>1425</v>
      </c>
      <c r="N14" s="21" t="n">
        <v>1445</v>
      </c>
      <c r="O14" s="21" t="n">
        <v>1470</v>
      </c>
      <c r="P14" s="21" t="n">
        <v>1510</v>
      </c>
      <c r="Q14" s="21" t="n">
        <v>1500</v>
      </c>
      <c r="R14" s="21" t="n">
        <v>1540</v>
      </c>
      <c r="S14" s="21" t="n">
        <v>1605</v>
      </c>
    </row>
    <row r="15" customFormat="false" ht="15" hidden="false" customHeight="false" outlineLevel="0" collapsed="false">
      <c r="A15" s="19" t="s">
        <v>44</v>
      </c>
      <c r="B15" s="20" t="s">
        <v>76</v>
      </c>
      <c r="C15" s="21" t="n">
        <v>2400</v>
      </c>
      <c r="D15" s="21" t="n">
        <v>2365</v>
      </c>
      <c r="E15" s="21" t="n">
        <v>2435</v>
      </c>
      <c r="F15" s="21" t="n">
        <v>2435</v>
      </c>
      <c r="G15" s="21" t="n">
        <v>2550</v>
      </c>
      <c r="H15" s="21" t="n">
        <v>2635</v>
      </c>
      <c r="I15" s="21" t="n">
        <v>2655</v>
      </c>
      <c r="J15" s="21" t="n">
        <v>2655</v>
      </c>
      <c r="K15" s="21" t="n">
        <v>2740</v>
      </c>
      <c r="L15" s="21" t="n">
        <v>2820</v>
      </c>
      <c r="M15" s="21" t="n">
        <v>2870</v>
      </c>
      <c r="N15" s="21" t="n">
        <v>2850</v>
      </c>
      <c r="O15" s="21" t="n">
        <v>2930</v>
      </c>
      <c r="P15" s="21" t="n">
        <v>2900</v>
      </c>
      <c r="Q15" s="21" t="n">
        <v>2915</v>
      </c>
      <c r="R15" s="21" t="n">
        <v>2895</v>
      </c>
      <c r="S15" s="21" t="n">
        <v>2975</v>
      </c>
    </row>
    <row r="16" customFormat="false" ht="15" hidden="false" customHeight="false" outlineLevel="0" collapsed="false">
      <c r="A16" s="19" t="s">
        <v>45</v>
      </c>
      <c r="B16" s="20" t="s">
        <v>77</v>
      </c>
      <c r="C16" s="21" t="n">
        <v>630</v>
      </c>
      <c r="D16" s="21" t="n">
        <v>595</v>
      </c>
      <c r="E16" s="21" t="n">
        <v>590</v>
      </c>
      <c r="F16" s="21" t="n">
        <v>590</v>
      </c>
      <c r="G16" s="21" t="n">
        <v>595</v>
      </c>
      <c r="H16" s="21" t="n">
        <v>595</v>
      </c>
      <c r="I16" s="21" t="n">
        <v>625</v>
      </c>
      <c r="J16" s="21" t="n">
        <v>665</v>
      </c>
      <c r="K16" s="21" t="n">
        <v>685</v>
      </c>
      <c r="L16" s="21" t="n">
        <v>725</v>
      </c>
      <c r="M16" s="21" t="n">
        <v>715</v>
      </c>
      <c r="N16" s="21" t="n">
        <v>715</v>
      </c>
      <c r="O16" s="21" t="n">
        <v>725</v>
      </c>
      <c r="P16" s="21" t="n">
        <v>725</v>
      </c>
      <c r="Q16" s="21" t="n">
        <v>715</v>
      </c>
      <c r="R16" s="21" t="n">
        <v>690</v>
      </c>
      <c r="S16" s="21" t="n">
        <v>695</v>
      </c>
    </row>
    <row r="17" customFormat="false" ht="15" hidden="false" customHeight="false" outlineLevel="0" collapsed="false">
      <c r="A17" s="22" t="s">
        <v>46</v>
      </c>
      <c r="B17" s="23" t="s">
        <v>78</v>
      </c>
      <c r="C17" s="24" t="n">
        <v>27885</v>
      </c>
      <c r="D17" s="24" t="n">
        <v>27525</v>
      </c>
      <c r="E17" s="24" t="n">
        <v>28810</v>
      </c>
      <c r="F17" s="24" t="n">
        <v>28770</v>
      </c>
      <c r="G17" s="24" t="n">
        <v>30075</v>
      </c>
      <c r="H17" s="24" t="n">
        <v>31950</v>
      </c>
      <c r="I17" s="24" t="n">
        <v>32615</v>
      </c>
      <c r="J17" s="24" t="n">
        <v>33440</v>
      </c>
      <c r="K17" s="24" t="n">
        <v>34405</v>
      </c>
      <c r="L17" s="24" t="n">
        <v>35105</v>
      </c>
      <c r="M17" s="24" t="n">
        <v>35590</v>
      </c>
      <c r="N17" s="24" t="n">
        <v>36035</v>
      </c>
      <c r="O17" s="24" t="n">
        <v>37475</v>
      </c>
      <c r="P17" s="24" t="n">
        <v>37195</v>
      </c>
      <c r="Q17" s="24" t="n">
        <v>37015</v>
      </c>
      <c r="R17" s="24" t="n">
        <v>37300</v>
      </c>
      <c r="S17" s="24" t="n">
        <v>38735</v>
      </c>
    </row>
    <row r="19" customFormat="false" ht="15" hidden="false" customHeight="false" outlineLevel="0" collapsed="false">
      <c r="A19" s="6" t="s">
        <v>47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4" min="2" style="0" width="20"/>
  </cols>
  <sheetData>
    <row r="1" customFormat="false" ht="17.35" hidden="false" customHeight="false" outlineLevel="0" collapsed="false">
      <c r="A1" s="5" t="s">
        <v>81</v>
      </c>
    </row>
    <row r="2" customFormat="false" ht="15" hidden="false" customHeight="false" outlineLevel="0" collapsed="false">
      <c r="A2" s="6" t="s">
        <v>82</v>
      </c>
    </row>
    <row r="4" customFormat="false" ht="31.5" hidden="false" customHeight="true" outlineLevel="0" collapsed="false">
      <c r="A4" s="7" t="s">
        <v>83</v>
      </c>
      <c r="B4" s="8" t="s">
        <v>26</v>
      </c>
      <c r="C4" s="8" t="s">
        <v>27</v>
      </c>
      <c r="D4" s="8" t="s">
        <v>84</v>
      </c>
    </row>
    <row r="5" customFormat="false" ht="15" hidden="false" customHeight="false" outlineLevel="0" collapsed="false">
      <c r="A5" s="25" t="s">
        <v>51</v>
      </c>
      <c r="B5" s="21" t="n">
        <f aca="false">'Pubs and bars'!C17</f>
        <v>44680</v>
      </c>
      <c r="C5" s="21" t="n">
        <f aca="false">'Licensed restaurants'!C17</f>
        <v>27885</v>
      </c>
      <c r="D5" s="26" t="n">
        <f aca="false">C5-B5</f>
        <v>-16795</v>
      </c>
    </row>
    <row r="6" customFormat="false" ht="15" hidden="false" customHeight="false" outlineLevel="0" collapsed="false">
      <c r="A6" s="25" t="s">
        <v>52</v>
      </c>
      <c r="B6" s="21" t="n">
        <f aca="false">'Pubs and bars'!D17</f>
        <v>43230</v>
      </c>
      <c r="C6" s="21" t="n">
        <f aca="false">'Licensed restaurants'!D17</f>
        <v>27525</v>
      </c>
      <c r="D6" s="26" t="n">
        <f aca="false">C6-B6</f>
        <v>-15705</v>
      </c>
    </row>
    <row r="7" customFormat="false" ht="15" hidden="false" customHeight="false" outlineLevel="0" collapsed="false">
      <c r="A7" s="25" t="s">
        <v>53</v>
      </c>
      <c r="B7" s="21" t="n">
        <f aca="false">'Pubs and bars'!E17</f>
        <v>42585</v>
      </c>
      <c r="C7" s="21" t="n">
        <f aca="false">'Licensed restaurants'!E17</f>
        <v>28810</v>
      </c>
      <c r="D7" s="26" t="n">
        <f aca="false">C7-B7</f>
        <v>-13775</v>
      </c>
    </row>
    <row r="8" customFormat="false" ht="15" hidden="false" customHeight="false" outlineLevel="0" collapsed="false">
      <c r="A8" s="25" t="s">
        <v>54</v>
      </c>
      <c r="B8" s="21" t="n">
        <f aca="false">'Pubs and bars'!F17</f>
        <v>41015</v>
      </c>
      <c r="C8" s="21" t="n">
        <f aca="false">'Licensed restaurants'!F17</f>
        <v>28770</v>
      </c>
      <c r="D8" s="26" t="n">
        <f aca="false">C8-B8</f>
        <v>-12245</v>
      </c>
    </row>
    <row r="9" customFormat="false" ht="15" hidden="false" customHeight="false" outlineLevel="0" collapsed="false">
      <c r="A9" s="25" t="s">
        <v>55</v>
      </c>
      <c r="B9" s="21" t="n">
        <f aca="false">'Pubs and bars'!G17</f>
        <v>40540</v>
      </c>
      <c r="C9" s="21" t="n">
        <f aca="false">'Licensed restaurants'!G17</f>
        <v>30075</v>
      </c>
      <c r="D9" s="26" t="n">
        <f aca="false">C9-B9</f>
        <v>-10465</v>
      </c>
    </row>
    <row r="10" customFormat="false" ht="15" hidden="false" customHeight="false" outlineLevel="0" collapsed="false">
      <c r="A10" s="25" t="s">
        <v>56</v>
      </c>
      <c r="B10" s="21" t="n">
        <f aca="false">'Pubs and bars'!H17</f>
        <v>40360</v>
      </c>
      <c r="C10" s="21" t="n">
        <f aca="false">'Licensed restaurants'!H17</f>
        <v>31950</v>
      </c>
      <c r="D10" s="26" t="n">
        <f aca="false">C10-B10</f>
        <v>-8410</v>
      </c>
    </row>
    <row r="11" customFormat="false" ht="15" hidden="false" customHeight="false" outlineLevel="0" collapsed="false">
      <c r="A11" s="25" t="s">
        <v>57</v>
      </c>
      <c r="B11" s="21" t="n">
        <f aca="false">'Pubs and bars'!I17</f>
        <v>39590</v>
      </c>
      <c r="C11" s="21" t="n">
        <f aca="false">'Licensed restaurants'!I17</f>
        <v>32615</v>
      </c>
      <c r="D11" s="26" t="n">
        <f aca="false">C11-B11</f>
        <v>-6975</v>
      </c>
    </row>
    <row r="12" customFormat="false" ht="15" hidden="false" customHeight="false" outlineLevel="0" collapsed="false">
      <c r="A12" s="25" t="s">
        <v>58</v>
      </c>
      <c r="B12" s="21" t="n">
        <f aca="false">'Pubs and bars'!J17</f>
        <v>38935</v>
      </c>
      <c r="C12" s="21" t="n">
        <f aca="false">'Licensed restaurants'!J17</f>
        <v>33440</v>
      </c>
      <c r="D12" s="26" t="n">
        <f aca="false">C12-B12</f>
        <v>-5495</v>
      </c>
    </row>
    <row r="13" customFormat="false" ht="15" hidden="false" customHeight="false" outlineLevel="0" collapsed="false">
      <c r="A13" s="25" t="s">
        <v>59</v>
      </c>
      <c r="B13" s="21" t="n">
        <f aca="false">'Pubs and bars'!K17</f>
        <v>38825</v>
      </c>
      <c r="C13" s="21" t="n">
        <f aca="false">'Licensed restaurants'!K17</f>
        <v>34405</v>
      </c>
      <c r="D13" s="26" t="n">
        <f aca="false">C13-B13</f>
        <v>-4420</v>
      </c>
    </row>
    <row r="14" customFormat="false" ht="15" hidden="false" customHeight="false" outlineLevel="0" collapsed="false">
      <c r="A14" s="25" t="s">
        <v>29</v>
      </c>
      <c r="B14" s="21" t="n">
        <f aca="false">'Pubs and bars'!L17</f>
        <v>39145</v>
      </c>
      <c r="C14" s="21" t="n">
        <f aca="false">'Licensed restaurants'!L17</f>
        <v>35105</v>
      </c>
      <c r="D14" s="26" t="n">
        <f aca="false">C14-B14</f>
        <v>-4040</v>
      </c>
    </row>
    <row r="15" customFormat="false" ht="15" hidden="false" customHeight="false" outlineLevel="0" collapsed="false">
      <c r="A15" s="25" t="s">
        <v>60</v>
      </c>
      <c r="B15" s="21" t="n">
        <f aca="false">'Pubs and bars'!M17</f>
        <v>38885</v>
      </c>
      <c r="C15" s="21" t="n">
        <f aca="false">'Licensed restaurants'!M17</f>
        <v>35590</v>
      </c>
      <c r="D15" s="26" t="n">
        <f aca="false">C15-B15</f>
        <v>-3295</v>
      </c>
    </row>
    <row r="16" customFormat="false" ht="15" hidden="false" customHeight="false" outlineLevel="0" collapsed="false">
      <c r="A16" s="25" t="s">
        <v>61</v>
      </c>
      <c r="B16" s="21" t="n">
        <f aca="false">'Pubs and bars'!N17</f>
        <v>37865</v>
      </c>
      <c r="C16" s="21" t="n">
        <f aca="false">'Licensed restaurants'!N17</f>
        <v>36035</v>
      </c>
      <c r="D16" s="26" t="n">
        <f aca="false">C16-B16</f>
        <v>-1830</v>
      </c>
    </row>
    <row r="17" customFormat="false" ht="15" hidden="false" customHeight="false" outlineLevel="0" collapsed="false">
      <c r="A17" s="25" t="s">
        <v>62</v>
      </c>
      <c r="B17" s="21" t="n">
        <f aca="false">'Pubs and bars'!O17</f>
        <v>38225</v>
      </c>
      <c r="C17" s="21" t="n">
        <f aca="false">'Licensed restaurants'!O17</f>
        <v>37475</v>
      </c>
      <c r="D17" s="26" t="n">
        <f aca="false">C17-B17</f>
        <v>-750</v>
      </c>
    </row>
    <row r="18" customFormat="false" ht="15" hidden="false" customHeight="false" outlineLevel="0" collapsed="false">
      <c r="A18" s="25" t="s">
        <v>63</v>
      </c>
      <c r="B18" s="21" t="n">
        <f aca="false">'Pubs and bars'!P17</f>
        <v>38175</v>
      </c>
      <c r="C18" s="21" t="n">
        <f aca="false">'Licensed restaurants'!P17</f>
        <v>37195</v>
      </c>
      <c r="D18" s="26" t="n">
        <f aca="false">C18-B18</f>
        <v>-980</v>
      </c>
    </row>
    <row r="19" customFormat="false" ht="15" hidden="false" customHeight="false" outlineLevel="0" collapsed="false">
      <c r="A19" s="25" t="s">
        <v>64</v>
      </c>
      <c r="B19" s="21" t="n">
        <f aca="false">'Pubs and bars'!Q17</f>
        <v>37875</v>
      </c>
      <c r="C19" s="21" t="n">
        <f aca="false">'Licensed restaurants'!Q17</f>
        <v>37015</v>
      </c>
      <c r="D19" s="26" t="n">
        <f aca="false">C19-B19</f>
        <v>-860</v>
      </c>
    </row>
    <row r="20" customFormat="false" ht="15" hidden="false" customHeight="false" outlineLevel="0" collapsed="false">
      <c r="A20" s="25" t="s">
        <v>65</v>
      </c>
      <c r="B20" s="21" t="n">
        <f aca="false">'Pubs and bars'!R17</f>
        <v>37805</v>
      </c>
      <c r="C20" s="21" t="n">
        <f aca="false">'Licensed restaurants'!R17</f>
        <v>37300</v>
      </c>
      <c r="D20" s="26" t="n">
        <f aca="false">C20-B20</f>
        <v>-505</v>
      </c>
    </row>
    <row r="21" customFormat="false" ht="15" hidden="false" customHeight="false" outlineLevel="0" collapsed="false">
      <c r="A21" s="25" t="s">
        <v>30</v>
      </c>
      <c r="B21" s="21" t="n">
        <f aca="false">'Pubs and bars'!S17</f>
        <v>37350</v>
      </c>
      <c r="C21" s="21" t="n">
        <f aca="false">'Licensed restaurants'!S17</f>
        <v>38735</v>
      </c>
      <c r="D21" s="26" t="n">
        <f aca="false">C21-B21</f>
        <v>1385</v>
      </c>
    </row>
    <row r="23" customFormat="false" ht="15" hidden="false" customHeight="false" outlineLevel="0" collapsed="false">
      <c r="A23" s="6" t="s">
        <v>47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2026-10-16T09:10:34Z</dcterms:created>
  <dc:creator>openpyxl</dc:creator>
  <dc:description/>
  <dc:language>en-US</dc:language>
  <cp:lastModifiedBy/>
  <dcterms:modified xsi:type="dcterms:W3CDTF">2026-10-16T09:10:39Z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